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4810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15" i="1" l="1"/>
  <c r="G16" i="1"/>
  <c r="F16" i="1"/>
  <c r="G15" i="1"/>
  <c r="G13" i="1"/>
  <c r="F13" i="1"/>
  <c r="I13" i="1" s="1"/>
  <c r="H12" i="1"/>
  <c r="G12" i="1"/>
  <c r="F12" i="1"/>
  <c r="I16" i="1"/>
  <c r="I14" i="1"/>
  <c r="B17" i="1"/>
  <c r="B8" i="1"/>
  <c r="F2" i="1" s="1"/>
  <c r="I15" i="1" l="1"/>
  <c r="C2" i="1"/>
  <c r="D2" i="1" s="1"/>
  <c r="C4" i="1"/>
  <c r="D4" i="1" s="1"/>
  <c r="C7" i="1"/>
  <c r="C6" i="1"/>
  <c r="D6" i="1" s="1"/>
  <c r="D7" i="1"/>
  <c r="C3" i="1"/>
  <c r="D3" i="1" s="1"/>
  <c r="C5" i="1"/>
  <c r="C8" i="1" l="1"/>
  <c r="I12" i="1"/>
  <c r="I17" i="1" s="1"/>
  <c r="D5" i="1"/>
  <c r="D8" i="1" s="1"/>
</calcChain>
</file>

<file path=xl/sharedStrings.xml><?xml version="1.0" encoding="utf-8"?>
<sst xmlns="http://schemas.openxmlformats.org/spreadsheetml/2006/main" count="24" uniqueCount="19">
  <si>
    <t>Этап</t>
  </si>
  <si>
    <t>Ст-ть этапа</t>
  </si>
  <si>
    <t>Работник</t>
  </si>
  <si>
    <t>ЗП</t>
  </si>
  <si>
    <t>Премиальный фонд</t>
  </si>
  <si>
    <t>ИТОГО</t>
  </si>
  <si>
    <t>3-0</t>
  </si>
  <si>
    <t>Какую премию должен получить каждый работник, если каждый выполнил часть работы следующим образом:</t>
  </si>
  <si>
    <t>Расчет премии</t>
  </si>
  <si>
    <t>1-100% от 2 и 10% от 5 и 10% от 6</t>
  </si>
  <si>
    <t>2-100% от 1 и 70% от 6</t>
  </si>
  <si>
    <t>4-100% от 3 и 90% от 5 </t>
  </si>
  <si>
    <t>5- 100% от 4 и 20% от 6</t>
  </si>
  <si>
    <t>Доля этапа</t>
  </si>
  <si>
    <t>Доля этапа в руб</t>
  </si>
  <si>
    <t>100</t>
  </si>
  <si>
    <t>10/90</t>
  </si>
  <si>
    <t>10/70/20</t>
  </si>
  <si>
    <t>Доли по сотрудникам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</si>
</sst>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7"/>
      <color rgb="FF000000"/>
      <name val="Verdana"/>
      <family val="2"/>
      <charset val="204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4" fontId="0" fillId="0" borderId="0" xfId="0" applyNumberFormat="1"/>
    <xf numFmtId="0" fontId="1" fillId="0" borderId="0" xfId="0" applyFont="1"/>
    <xf numFmtId="4" fontId="1" fillId="0" borderId="0" xfId="0" applyNumberFormat="1" applyFont="1"/>
    <xf numFmtId="0" fontId="0" fillId="0" borderId="0" xfId="0" applyFill="1"/>
    <xf numFmtId="0" fontId="1" fillId="0" borderId="0" xfId="0" applyFont="1" applyAlignment="1">
      <alignment wrapText="1"/>
    </xf>
    <xf numFmtId="4" fontId="3" fillId="0" borderId="0" xfId="0" applyNumberFormat="1" applyFont="1"/>
    <xf numFmtId="49" fontId="1" fillId="0" borderId="0" xfId="0" applyNumberFormat="1" applyFont="1" applyAlignment="1">
      <alignment wrapText="1"/>
    </xf>
    <xf numFmtId="49" fontId="0" fillId="0" borderId="0" xfId="0" applyNumberFormat="1"/>
    <xf numFmtId="49" fontId="1" fillId="0" borderId="0" xfId="0" applyNumberFormat="1" applyFont="1"/>
    <xf numFmtId="4" fontId="0" fillId="2" borderId="0" xfId="0" applyNumberFormat="1" applyFill="1"/>
    <xf numFmtId="4" fontId="3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G16" sqref="G16"/>
    </sheetView>
  </sheetViews>
  <sheetFormatPr defaultRowHeight="14.5" x14ac:dyDescent="0.35"/>
  <cols>
    <col min="1" max="1" width="8.90625" bestFit="1" customWidth="1"/>
    <col min="2" max="2" width="10.26953125" bestFit="1" customWidth="1"/>
    <col min="3" max="3" width="7.1796875" customWidth="1"/>
    <col min="4" max="4" width="13.54296875" customWidth="1"/>
    <col min="5" max="5" width="12.36328125" style="9" customWidth="1"/>
    <col min="6" max="6" width="9.7265625" bestFit="1" customWidth="1"/>
    <col min="8" max="8" width="8.7265625" style="2"/>
    <col min="9" max="9" width="9.7265625" bestFit="1" customWidth="1"/>
  </cols>
  <sheetData>
    <row r="1" spans="1:10" s="3" customFormat="1" ht="43.5" x14ac:dyDescent="0.35">
      <c r="A1" s="3" t="s">
        <v>0</v>
      </c>
      <c r="B1" s="3" t="s">
        <v>1</v>
      </c>
      <c r="C1" s="6" t="s">
        <v>13</v>
      </c>
      <c r="D1" s="6" t="s">
        <v>14</v>
      </c>
      <c r="E1" s="8" t="s">
        <v>18</v>
      </c>
      <c r="F1" s="3" t="s">
        <v>4</v>
      </c>
      <c r="H1" s="4"/>
    </row>
    <row r="2" spans="1:10" x14ac:dyDescent="0.35">
      <c r="A2">
        <v>1</v>
      </c>
      <c r="B2" s="2">
        <v>80000</v>
      </c>
      <c r="C2" s="2">
        <f>B2/B$8</f>
        <v>0.15384615384615385</v>
      </c>
      <c r="D2" s="11">
        <f>F$2*C2</f>
        <v>16153.846153846154</v>
      </c>
      <c r="E2" s="9" t="s">
        <v>15</v>
      </c>
      <c r="F2" s="2">
        <f>B8-B17</f>
        <v>105000</v>
      </c>
    </row>
    <row r="3" spans="1:10" x14ac:dyDescent="0.35">
      <c r="A3" s="5">
        <v>2</v>
      </c>
      <c r="B3" s="2">
        <v>90000</v>
      </c>
      <c r="C3" s="2">
        <f>B3/B$8</f>
        <v>0.17307692307692307</v>
      </c>
      <c r="D3" s="11">
        <f>F$2*C3</f>
        <v>18173.076923076922</v>
      </c>
      <c r="E3" s="9" t="s">
        <v>15</v>
      </c>
    </row>
    <row r="4" spans="1:10" x14ac:dyDescent="0.35">
      <c r="A4">
        <v>3</v>
      </c>
      <c r="B4" s="2">
        <v>110000</v>
      </c>
      <c r="C4" s="2">
        <f>B4/B$8</f>
        <v>0.21153846153846154</v>
      </c>
      <c r="D4" s="11">
        <f>F$2*C4</f>
        <v>22211.538461538461</v>
      </c>
      <c r="E4" s="9" t="s">
        <v>15</v>
      </c>
      <c r="F4" s="1" t="s">
        <v>7</v>
      </c>
    </row>
    <row r="5" spans="1:10" x14ac:dyDescent="0.35">
      <c r="A5">
        <v>4</v>
      </c>
      <c r="B5" s="2">
        <v>90000</v>
      </c>
      <c r="C5" s="2">
        <f>B5/B$8</f>
        <v>0.17307692307692307</v>
      </c>
      <c r="D5" s="11">
        <f>F$2*C5</f>
        <v>18173.076923076922</v>
      </c>
      <c r="E5" s="9" t="s">
        <v>15</v>
      </c>
      <c r="F5" s="1" t="s">
        <v>9</v>
      </c>
    </row>
    <row r="6" spans="1:10" x14ac:dyDescent="0.35">
      <c r="A6">
        <v>5</v>
      </c>
      <c r="B6" s="2">
        <v>80000</v>
      </c>
      <c r="C6" s="2">
        <f>B6/B$8</f>
        <v>0.15384615384615385</v>
      </c>
      <c r="D6" s="11">
        <f>F$2*C6</f>
        <v>16153.846153846154</v>
      </c>
      <c r="E6" s="9" t="s">
        <v>16</v>
      </c>
      <c r="F6" s="1" t="s">
        <v>10</v>
      </c>
    </row>
    <row r="7" spans="1:10" x14ac:dyDescent="0.35">
      <c r="A7">
        <v>6</v>
      </c>
      <c r="B7" s="2">
        <v>70000</v>
      </c>
      <c r="C7" s="2">
        <f>B7/B$8</f>
        <v>0.13461538461538461</v>
      </c>
      <c r="D7" s="11">
        <f>F$2*C7</f>
        <v>14134.615384615385</v>
      </c>
      <c r="E7" s="9" t="s">
        <v>17</v>
      </c>
      <c r="F7" s="1" t="s">
        <v>6</v>
      </c>
    </row>
    <row r="8" spans="1:10" x14ac:dyDescent="0.35">
      <c r="A8" s="3" t="s">
        <v>5</v>
      </c>
      <c r="B8" s="4">
        <f>SUM(B2:B7)</f>
        <v>520000</v>
      </c>
      <c r="C8" s="4">
        <f>SUM(C2:C7)</f>
        <v>0.99999999999999989</v>
      </c>
      <c r="D8" s="4">
        <f>SUM(D2:D7)</f>
        <v>105000.00000000001</v>
      </c>
      <c r="E8" s="10"/>
      <c r="F8" s="1" t="s">
        <v>11</v>
      </c>
    </row>
    <row r="9" spans="1:10" x14ac:dyDescent="0.35">
      <c r="F9" s="1" t="s">
        <v>12</v>
      </c>
    </row>
    <row r="10" spans="1:10" x14ac:dyDescent="0.35">
      <c r="F10" s="1"/>
    </row>
    <row r="11" spans="1:10" s="3" customFormat="1" x14ac:dyDescent="0.35">
      <c r="A11" s="3" t="s">
        <v>2</v>
      </c>
      <c r="B11" s="3" t="s">
        <v>3</v>
      </c>
      <c r="E11" s="10"/>
      <c r="F11" s="3" t="s">
        <v>8</v>
      </c>
      <c r="H11" s="4"/>
      <c r="I11" s="3" t="s">
        <v>5</v>
      </c>
    </row>
    <row r="12" spans="1:10" x14ac:dyDescent="0.35">
      <c r="A12">
        <v>1</v>
      </c>
      <c r="B12" s="2">
        <v>90000</v>
      </c>
      <c r="C12" s="2"/>
      <c r="D12" s="2"/>
      <c r="F12" s="2">
        <f>D3</f>
        <v>18173.076923076922</v>
      </c>
      <c r="G12" s="2">
        <f>D6/100*10</f>
        <v>1615.3846153846155</v>
      </c>
      <c r="H12" s="2">
        <f>D7/100*10</f>
        <v>1413.4615384615383</v>
      </c>
      <c r="I12" s="7">
        <f>SUM(F12:H12)</f>
        <v>21201.923076923078</v>
      </c>
      <c r="J12" s="2"/>
    </row>
    <row r="13" spans="1:10" x14ac:dyDescent="0.35">
      <c r="A13" s="5">
        <v>2</v>
      </c>
      <c r="B13" s="2">
        <v>90000</v>
      </c>
      <c r="C13" s="2"/>
      <c r="D13" s="2"/>
      <c r="F13" s="2">
        <f>D2</f>
        <v>16153.846153846154</v>
      </c>
      <c r="G13" s="2">
        <f>D7/100*70</f>
        <v>9894.2307692307695</v>
      </c>
      <c r="H13" s="2">
        <v>0</v>
      </c>
      <c r="I13" s="7">
        <f>SUM(F13:H13)</f>
        <v>26048.076923076922</v>
      </c>
      <c r="J13" s="2"/>
    </row>
    <row r="14" spans="1:10" x14ac:dyDescent="0.35">
      <c r="A14">
        <v>3</v>
      </c>
      <c r="B14" s="2">
        <v>85000</v>
      </c>
      <c r="C14" s="2"/>
      <c r="D14" s="2"/>
      <c r="F14" s="2">
        <v>0</v>
      </c>
      <c r="G14" s="2">
        <v>0</v>
      </c>
      <c r="H14" s="2">
        <v>0</v>
      </c>
      <c r="I14" s="7">
        <f>SUM(F14:H14)</f>
        <v>0</v>
      </c>
      <c r="J14" s="2"/>
    </row>
    <row r="15" spans="1:10" x14ac:dyDescent="0.35">
      <c r="A15">
        <v>4</v>
      </c>
      <c r="B15" s="2">
        <v>75000</v>
      </c>
      <c r="C15" s="2"/>
      <c r="D15" s="2"/>
      <c r="F15" s="2">
        <f>D4</f>
        <v>22211.538461538461</v>
      </c>
      <c r="G15" s="2">
        <f>D6/100*90</f>
        <v>14538.461538461539</v>
      </c>
      <c r="H15" s="2">
        <v>0</v>
      </c>
      <c r="I15" s="7">
        <f>SUM(F15:H15)</f>
        <v>36750</v>
      </c>
      <c r="J15" s="2"/>
    </row>
    <row r="16" spans="1:10" ht="15" thickBot="1" x14ac:dyDescent="0.4">
      <c r="A16">
        <v>5</v>
      </c>
      <c r="B16" s="2">
        <v>75000</v>
      </c>
      <c r="C16" s="2"/>
      <c r="D16" s="2"/>
      <c r="F16" s="2">
        <f>D5</f>
        <v>18173.076923076922</v>
      </c>
      <c r="G16" s="2">
        <f>D7/100*20</f>
        <v>2826.9230769230767</v>
      </c>
      <c r="H16" s="2">
        <v>0</v>
      </c>
      <c r="I16" s="7">
        <f>SUM(F16:H16)</f>
        <v>21000</v>
      </c>
      <c r="J16" s="2"/>
    </row>
    <row r="17" spans="1:10" ht="15" thickBot="1" x14ac:dyDescent="0.4">
      <c r="A17" s="3" t="s">
        <v>5</v>
      </c>
      <c r="B17" s="4">
        <f>SUM(B12:B16)</f>
        <v>415000</v>
      </c>
      <c r="C17" s="4"/>
      <c r="D17" s="4"/>
      <c r="E17" s="10"/>
      <c r="F17" s="2"/>
      <c r="G17" s="2"/>
      <c r="I17" s="12">
        <f>SUM(I12:I16)</f>
        <v>105000</v>
      </c>
      <c r="J17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2016-06-14T18:36:02Z</dcterms:modified>
</cp:coreProperties>
</file>