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U114" i="1" l="1"/>
  <c r="K161" i="1"/>
  <c r="U148" i="1"/>
  <c r="F148" i="1"/>
  <c r="D148" i="1"/>
  <c r="K114" i="1"/>
  <c r="D103" i="1"/>
  <c r="U56" i="1"/>
  <c r="F173" i="1"/>
  <c r="D173" i="1"/>
  <c r="U160" i="1"/>
  <c r="S160" i="1"/>
  <c r="P160" i="1"/>
  <c r="N160" i="1"/>
  <c r="N161" i="1" s="1"/>
  <c r="K160" i="1"/>
  <c r="I160" i="1"/>
  <c r="F160" i="1"/>
  <c r="F161" i="1" s="1"/>
  <c r="D160" i="1"/>
  <c r="U147" i="1"/>
  <c r="S147" i="1"/>
  <c r="P147" i="1"/>
  <c r="P148" i="1" s="1"/>
  <c r="N147" i="1"/>
  <c r="K147" i="1"/>
  <c r="I147" i="1"/>
  <c r="K148" i="1" s="1"/>
  <c r="F147" i="1"/>
  <c r="D147" i="1"/>
  <c r="P137" i="1"/>
  <c r="N137" i="1"/>
  <c r="N138" i="1" s="1"/>
  <c r="K137" i="1"/>
  <c r="I138" i="1" s="1"/>
  <c r="I137" i="1"/>
  <c r="F137" i="1"/>
  <c r="F138" i="1" s="1"/>
  <c r="D137" i="1"/>
  <c r="U136" i="1"/>
  <c r="S136" i="1"/>
  <c r="U124" i="1"/>
  <c r="S124" i="1"/>
  <c r="P124" i="1"/>
  <c r="N124" i="1"/>
  <c r="K124" i="1"/>
  <c r="I124" i="1"/>
  <c r="F124" i="1"/>
  <c r="D124" i="1"/>
  <c r="U113" i="1"/>
  <c r="S113" i="1"/>
  <c r="P113" i="1"/>
  <c r="P114" i="1" s="1"/>
  <c r="N113" i="1"/>
  <c r="K113" i="1"/>
  <c r="I113" i="1"/>
  <c r="F113" i="1"/>
  <c r="D113" i="1"/>
  <c r="D114" i="1" s="1"/>
  <c r="U102" i="1"/>
  <c r="S102" i="1"/>
  <c r="P102" i="1"/>
  <c r="N102" i="1"/>
  <c r="N103" i="1" s="1"/>
  <c r="K102" i="1"/>
  <c r="I102" i="1"/>
  <c r="I103" i="1" s="1"/>
  <c r="F102" i="1"/>
  <c r="D102" i="1"/>
  <c r="U85" i="1"/>
  <c r="S86" i="1" s="1"/>
  <c r="S85" i="1"/>
  <c r="P85" i="1"/>
  <c r="N85" i="1"/>
  <c r="K85" i="1"/>
  <c r="I85" i="1"/>
  <c r="F85" i="1"/>
  <c r="D85" i="1"/>
  <c r="D86" i="1" s="1"/>
  <c r="U70" i="1"/>
  <c r="S70" i="1"/>
  <c r="P70" i="1"/>
  <c r="N70" i="1"/>
  <c r="N71" i="1" s="1"/>
  <c r="K70" i="1"/>
  <c r="I70" i="1"/>
  <c r="I71" i="1" s="1"/>
  <c r="F70" i="1"/>
  <c r="D70" i="1"/>
  <c r="D71" i="1" s="1"/>
  <c r="U55" i="1"/>
  <c r="S55" i="1"/>
  <c r="P55" i="1"/>
  <c r="N55" i="1"/>
  <c r="N56" i="1" s="1"/>
  <c r="K55" i="1"/>
  <c r="K56" i="1" s="1"/>
  <c r="I55" i="1"/>
  <c r="F55" i="1"/>
  <c r="D55" i="1"/>
  <c r="D56" i="1" s="1"/>
  <c r="F125" i="1" l="1"/>
  <c r="U103" i="1"/>
  <c r="N86" i="1"/>
  <c r="O44" i="1"/>
  <c r="N44" i="1"/>
  <c r="M44" i="1"/>
  <c r="L44" i="1"/>
  <c r="Q32" i="1"/>
  <c r="P32" i="1"/>
  <c r="P29" i="1"/>
  <c r="Q28" i="1"/>
  <c r="Q26" i="1"/>
  <c r="Q25" i="1"/>
  <c r="P24" i="1"/>
  <c r="Q23" i="1"/>
  <c r="Q44" i="1" s="1"/>
  <c r="P21" i="1"/>
  <c r="P20" i="1"/>
  <c r="P19" i="1"/>
  <c r="P14" i="1"/>
  <c r="P44" i="1" s="1"/>
  <c r="P12" i="1"/>
</calcChain>
</file>

<file path=xl/sharedStrings.xml><?xml version="1.0" encoding="utf-8"?>
<sst xmlns="http://schemas.openxmlformats.org/spreadsheetml/2006/main" count="539" uniqueCount="222">
  <si>
    <t>№ п/п</t>
  </si>
  <si>
    <t>Содержание операций</t>
  </si>
  <si>
    <t>Тип ХО</t>
  </si>
  <si>
    <t>Сумма, тыс.руб.</t>
  </si>
  <si>
    <t>Корреспонди-рующие счета</t>
  </si>
  <si>
    <t>Д</t>
  </si>
  <si>
    <t>К</t>
  </si>
  <si>
    <t>1.</t>
  </si>
  <si>
    <t>Поступили денежные средства с расчетного счета в кассу предприятия</t>
  </si>
  <si>
    <t>2.</t>
  </si>
  <si>
    <t>Поступили денежные средства на расчетный счет от дебиторов в погашение задолженности</t>
  </si>
  <si>
    <t>3.</t>
  </si>
  <si>
    <t>Выдана из кассы заработная плата работникам предприятия</t>
  </si>
  <si>
    <t>4.</t>
  </si>
  <si>
    <t>Возращены наличные деньги из кассы предприятия на расчетный счет в банке</t>
  </si>
  <si>
    <t>5.</t>
  </si>
  <si>
    <t>Перечислены с расчетного счета в погашение задолженности банку по ссуде</t>
  </si>
  <si>
    <t>6.</t>
  </si>
  <si>
    <t>Отгружена покупателю со склада готовая продукция</t>
  </si>
  <si>
    <t>(62)90</t>
  </si>
  <si>
    <t>(90)43</t>
  </si>
  <si>
    <t>7.</t>
  </si>
  <si>
    <t>Начислена заработная плата рабочим за изготовление продукции</t>
  </si>
  <si>
    <t>8.</t>
  </si>
  <si>
    <t>Удержан из заработной платы работников НДФЛ (13%) (см. операцию №7)</t>
  </si>
  <si>
    <t>9.</t>
  </si>
  <si>
    <t>Отпущены со склада в производство материалы для изготовления продукции</t>
  </si>
  <si>
    <t>10.</t>
  </si>
  <si>
    <t>Выпущена из производства и поступила на склад готовая продукция</t>
  </si>
  <si>
    <t>11.</t>
  </si>
  <si>
    <t>Переданы безвозмездно станки предприятию</t>
  </si>
  <si>
    <t>08</t>
  </si>
  <si>
    <t>12.</t>
  </si>
  <si>
    <t>Зачислена на расчетный счет краткосрочная ссуда банка</t>
  </si>
  <si>
    <t>13.</t>
  </si>
  <si>
    <t>Перечислены с расчетного счета в погашение задолженности поставщикам</t>
  </si>
  <si>
    <t>14.</t>
  </si>
  <si>
    <t>Перечислены с расчетного счета в погашение задолженности бюджету</t>
  </si>
  <si>
    <t>15.</t>
  </si>
  <si>
    <t>Поступили от поставщиков за кожсырье</t>
  </si>
  <si>
    <t>16.</t>
  </si>
  <si>
    <t>Отпущены со склада в производство масло машинное</t>
  </si>
  <si>
    <t>17.</t>
  </si>
  <si>
    <t>Выданы из кассы под отчет работнику предприятия на хозяйственные нужды</t>
  </si>
  <si>
    <t>18.</t>
  </si>
  <si>
    <t>Приобретены акции (долгосрочные финансовые вложения) других предприятий</t>
  </si>
  <si>
    <t>(76)58</t>
  </si>
  <si>
    <t>(51)76</t>
  </si>
  <si>
    <t>19.</t>
  </si>
  <si>
    <t>Предоставлен краткосрочный заем другому предприятию</t>
  </si>
  <si>
    <t>20.</t>
  </si>
  <si>
    <t>Погашена задолженность прочим кредиторам</t>
  </si>
  <si>
    <t>21.</t>
  </si>
  <si>
    <t>Израсходовано подотчетным лицом на нужды основного производства</t>
  </si>
  <si>
    <t>22.</t>
  </si>
  <si>
    <t>Зачислена на расчетный счет долгосрочная ссуда банка</t>
  </si>
  <si>
    <t>23.</t>
  </si>
  <si>
    <t>Перечислено с расчетного счета в погашение задолженности поставщикам</t>
  </si>
  <si>
    <t>24.</t>
  </si>
  <si>
    <t>Возращен в кассу остаток неиспользованных подотчетных сумм</t>
  </si>
  <si>
    <t>25.</t>
  </si>
  <si>
    <t>Погашена с расчетного счета задолженность банку по краткосрочной ссуде</t>
  </si>
  <si>
    <t>Оборотно-сальдовая ведомость</t>
  </si>
  <si>
    <t>за 2017 г</t>
  </si>
  <si>
    <t>Счет №</t>
  </si>
  <si>
    <t>Наименование</t>
  </si>
  <si>
    <t>С-до на нач.</t>
  </si>
  <si>
    <t>Обороты за период</t>
  </si>
  <si>
    <t>С-до на конец</t>
  </si>
  <si>
    <t>Дт</t>
  </si>
  <si>
    <t>Кт</t>
  </si>
  <si>
    <t>Сч 01</t>
  </si>
  <si>
    <t>Основные средства</t>
  </si>
  <si>
    <t>Сч 02</t>
  </si>
  <si>
    <t>Амортизация ОС</t>
  </si>
  <si>
    <t>Сч 04</t>
  </si>
  <si>
    <t>Нематериальные активы</t>
  </si>
  <si>
    <t>Сч 05</t>
  </si>
  <si>
    <t>Амортизация НМА</t>
  </si>
  <si>
    <t>Сч 08</t>
  </si>
  <si>
    <t>Вложения во внеоб.акт</t>
  </si>
  <si>
    <t>Сч 10</t>
  </si>
  <si>
    <t>Материалы</t>
  </si>
  <si>
    <t>Сч 19</t>
  </si>
  <si>
    <t>НДС по приобретенным МПЗ</t>
  </si>
  <si>
    <t>Сч 20</t>
  </si>
  <si>
    <t>Основное производство</t>
  </si>
  <si>
    <t>Сч 23</t>
  </si>
  <si>
    <t>Вспомогательное производство</t>
  </si>
  <si>
    <t>Сч 25</t>
  </si>
  <si>
    <t>Общепроизводственные расходы</t>
  </si>
  <si>
    <t>Сч 26</t>
  </si>
  <si>
    <t>Общехозяйственные расходы</t>
  </si>
  <si>
    <t>Сч 41</t>
  </si>
  <si>
    <t>Товары на складах</t>
  </si>
  <si>
    <t>Сч 43</t>
  </si>
  <si>
    <t>Готовая продукция</t>
  </si>
  <si>
    <t>Сч 50</t>
  </si>
  <si>
    <t>Касс</t>
  </si>
  <si>
    <t>Сч 51</t>
  </si>
  <si>
    <t>Расчетный счет</t>
  </si>
  <si>
    <t>Сч 58</t>
  </si>
  <si>
    <t>Финансовые вложения</t>
  </si>
  <si>
    <t>Сч 60</t>
  </si>
  <si>
    <t>Расчеты с поставщиками и подрядчиками</t>
  </si>
  <si>
    <t>Сч 62</t>
  </si>
  <si>
    <t>Расчеты с покупателями и заказчиками</t>
  </si>
  <si>
    <t>Сч 66</t>
  </si>
  <si>
    <t>Расчеты по кредитам и займам</t>
  </si>
  <si>
    <t>Сч 68</t>
  </si>
  <si>
    <t>Расчеты по налогам и сборам</t>
  </si>
  <si>
    <t>Сч 69</t>
  </si>
  <si>
    <t xml:space="preserve">Расчеты по социальному страхованию </t>
  </si>
  <si>
    <t>Сч 70</t>
  </si>
  <si>
    <t>Расчеты с персоналом по оплате труда</t>
  </si>
  <si>
    <t>Сч 71</t>
  </si>
  <si>
    <t>Расчеты с подотчетными лицами</t>
  </si>
  <si>
    <t>Сч 73</t>
  </si>
  <si>
    <t>Расчеты с персоналом по прочим опер</t>
  </si>
  <si>
    <t>Сч 75</t>
  </si>
  <si>
    <t>Расчеты с учредителями</t>
  </si>
  <si>
    <t>Сч 76</t>
  </si>
  <si>
    <t>Расчеты с разными дебиторами и кредит.</t>
  </si>
  <si>
    <t>Сч 80</t>
  </si>
  <si>
    <t>Уставной капитал</t>
  </si>
  <si>
    <t>Сч 82</t>
  </si>
  <si>
    <t>Резервный капитал</t>
  </si>
  <si>
    <t>Сч 83</t>
  </si>
  <si>
    <t>Добавочный капитал</t>
  </si>
  <si>
    <t>сч 84</t>
  </si>
  <si>
    <t>Нераспределенная прибыль (убыток)</t>
  </si>
  <si>
    <t>Сч 86</t>
  </si>
  <si>
    <t>Целевое финансирование</t>
  </si>
  <si>
    <t>Сч 90</t>
  </si>
  <si>
    <t>Продажи</t>
  </si>
  <si>
    <t>Сч 96</t>
  </si>
  <si>
    <t>Резервы предстоящих расходов</t>
  </si>
  <si>
    <t>Сч 97</t>
  </si>
  <si>
    <t>Расходы будующих периодов</t>
  </si>
  <si>
    <t>Сч 98</t>
  </si>
  <si>
    <t>Доходы будущих периодов</t>
  </si>
  <si>
    <t>Сч 99</t>
  </si>
  <si>
    <t>Прибыли и убытки (финансовый результ)</t>
  </si>
  <si>
    <t>Сч 67</t>
  </si>
  <si>
    <t>Итого</t>
  </si>
  <si>
    <t>Счет 01</t>
  </si>
  <si>
    <t>Счет 02</t>
  </si>
  <si>
    <t>Счет 04</t>
  </si>
  <si>
    <t>Счет 05</t>
  </si>
  <si>
    <t>С-до</t>
  </si>
  <si>
    <t>Дт20</t>
  </si>
  <si>
    <t>Оборот</t>
  </si>
  <si>
    <t xml:space="preserve">С-до </t>
  </si>
  <si>
    <t>Счет 10</t>
  </si>
  <si>
    <t>Счет 19</t>
  </si>
  <si>
    <t>Счет 20</t>
  </si>
  <si>
    <t>Счет 25</t>
  </si>
  <si>
    <t>Кт10</t>
  </si>
  <si>
    <t>Дт43</t>
  </si>
  <si>
    <t>Кт60</t>
  </si>
  <si>
    <t>Дт68</t>
  </si>
  <si>
    <t>Кт70</t>
  </si>
  <si>
    <t>Кт71</t>
  </si>
  <si>
    <t>Счет 26</t>
  </si>
  <si>
    <t>Счет 41</t>
  </si>
  <si>
    <t>Счет 43</t>
  </si>
  <si>
    <t>Счет 44</t>
  </si>
  <si>
    <t>Кт20</t>
  </si>
  <si>
    <t>Дт90</t>
  </si>
  <si>
    <t>Счет 50</t>
  </si>
  <si>
    <t>Счет 51</t>
  </si>
  <si>
    <t>Счет 58</t>
  </si>
  <si>
    <t>Счет 60</t>
  </si>
  <si>
    <t>Кт 51</t>
  </si>
  <si>
    <t>Дт 70</t>
  </si>
  <si>
    <t>Кт 50</t>
  </si>
  <si>
    <t>Дт 50</t>
  </si>
  <si>
    <t>Дт 51</t>
  </si>
  <si>
    <t>Кт51</t>
  </si>
  <si>
    <t>Дт60</t>
  </si>
  <si>
    <t>Дт76</t>
  </si>
  <si>
    <t>Дт66</t>
  </si>
  <si>
    <t>Счет 62</t>
  </si>
  <si>
    <t>Счет 66</t>
  </si>
  <si>
    <t>Счет 68</t>
  </si>
  <si>
    <t>Кт90</t>
  </si>
  <si>
    <t>Дт51</t>
  </si>
  <si>
    <t>КТ51</t>
  </si>
  <si>
    <t>Дт70</t>
  </si>
  <si>
    <t>Счет 69</t>
  </si>
  <si>
    <t>Счет 69.1.1</t>
  </si>
  <si>
    <t>Счет 69.2.2</t>
  </si>
  <si>
    <t>Счет 69.1</t>
  </si>
  <si>
    <t>Счет 70</t>
  </si>
  <si>
    <t>Счет 71</t>
  </si>
  <si>
    <t>Счет 73</t>
  </si>
  <si>
    <t>Счет 75</t>
  </si>
  <si>
    <t>Кт76</t>
  </si>
  <si>
    <t>Счет 76</t>
  </si>
  <si>
    <t>Счет 80</t>
  </si>
  <si>
    <t>Счет 82</t>
  </si>
  <si>
    <t>Счет 83</t>
  </si>
  <si>
    <t>Счет 84</t>
  </si>
  <si>
    <t>Счет 90</t>
  </si>
  <si>
    <t>Счет 91</t>
  </si>
  <si>
    <t>Дт62</t>
  </si>
  <si>
    <t>Кт43</t>
  </si>
  <si>
    <t>Счет 99</t>
  </si>
  <si>
    <t>счет 96</t>
  </si>
  <si>
    <t>Кт 62</t>
  </si>
  <si>
    <t>Кт50</t>
  </si>
  <si>
    <t>Кт66</t>
  </si>
  <si>
    <t>Кт67</t>
  </si>
  <si>
    <t>Дт 66</t>
  </si>
  <si>
    <t>Дт58</t>
  </si>
  <si>
    <t>Дт71</t>
  </si>
  <si>
    <t>Кт 68</t>
  </si>
  <si>
    <t>Дт50</t>
  </si>
  <si>
    <t>Дт 58</t>
  </si>
  <si>
    <t>Счет 98</t>
  </si>
  <si>
    <t>Дт08</t>
  </si>
  <si>
    <t>Счет 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</si>
</sst>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1" xfId="0" applyBorder="1"/>
    <xf numFmtId="3" fontId="0" fillId="0" borderId="1" xfId="0" applyNumberFormat="1" applyBorder="1"/>
    <xf numFmtId="0" fontId="0" fillId="0" borderId="1" xfId="0" applyBorder="1" applyAlignment="1">
      <alignment horizontal="right"/>
    </xf>
    <xf numFmtId="49" fontId="0" fillId="0" borderId="1" xfId="0" applyNumberFormat="1" applyBorder="1" applyAlignment="1">
      <alignment horizontal="right"/>
    </xf>
    <xf numFmtId="3" fontId="0" fillId="2" borderId="1" xfId="0" applyNumberFormat="1" applyFill="1" applyBorder="1"/>
    <xf numFmtId="0" fontId="0" fillId="2" borderId="1" xfId="0" applyFill="1" applyBorder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3" borderId="0" xfId="0" applyFill="1"/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2" fillId="4" borderId="9" xfId="0" applyFont="1" applyFill="1" applyBorder="1"/>
    <xf numFmtId="0" fontId="2" fillId="5" borderId="10" xfId="0" applyFont="1" applyFill="1" applyBorder="1"/>
    <xf numFmtId="0" fontId="0" fillId="5" borderId="11" xfId="0" applyFill="1" applyBorder="1"/>
    <xf numFmtId="0" fontId="0" fillId="5" borderId="12" xfId="0" applyFill="1" applyBorder="1" applyAlignment="1">
      <alignment horizontal="center"/>
    </xf>
    <xf numFmtId="0" fontId="0" fillId="5" borderId="9" xfId="0" applyFill="1" applyBorder="1"/>
    <xf numFmtId="0" fontId="0" fillId="5" borderId="10" xfId="0" applyFill="1" applyBorder="1"/>
    <xf numFmtId="0" fontId="2" fillId="4" borderId="11" xfId="0" applyFont="1" applyFill="1" applyBorder="1"/>
    <xf numFmtId="0" fontId="2" fillId="4" borderId="12" xfId="0" applyFont="1" applyFill="1" applyBorder="1" applyAlignment="1">
      <alignment horizontal="center"/>
    </xf>
    <xf numFmtId="0" fontId="2" fillId="4" borderId="10" xfId="0" applyFont="1" applyFill="1" applyBorder="1"/>
    <xf numFmtId="0" fontId="2" fillId="5" borderId="9" xfId="0" applyFont="1" applyFill="1" applyBorder="1"/>
    <xf numFmtId="0" fontId="0" fillId="3" borderId="13" xfId="0" applyFill="1" applyBorder="1"/>
    <xf numFmtId="0" fontId="0" fillId="3" borderId="0" xfId="0" applyFill="1" applyBorder="1"/>
    <xf numFmtId="0" fontId="0" fillId="3" borderId="14" xfId="0" applyFill="1" applyBorder="1"/>
    <xf numFmtId="0" fontId="0" fillId="3" borderId="15" xfId="0" applyFill="1" applyBorder="1"/>
    <xf numFmtId="0" fontId="0" fillId="2" borderId="15" xfId="0" applyFill="1" applyBorder="1"/>
    <xf numFmtId="0" fontId="0" fillId="3" borderId="16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17" xfId="0" applyFill="1" applyBorder="1"/>
    <xf numFmtId="0" fontId="0" fillId="2" borderId="5" xfId="0" applyFill="1" applyBorder="1"/>
    <xf numFmtId="0" fontId="0" fillId="2" borderId="17" xfId="0" applyFill="1" applyBorder="1"/>
    <xf numFmtId="0" fontId="0" fillId="2" borderId="7" xfId="0" applyFill="1" applyBorder="1"/>
    <xf numFmtId="0" fontId="0" fillId="2" borderId="8" xfId="0" applyFill="1" applyBorder="1"/>
    <xf numFmtId="0" fontId="2" fillId="5" borderId="18" xfId="0" applyFont="1" applyFill="1" applyBorder="1"/>
    <xf numFmtId="0" fontId="3" fillId="5" borderId="19" xfId="0" applyFont="1" applyFill="1" applyBorder="1"/>
    <xf numFmtId="0" fontId="0" fillId="5" borderId="20" xfId="0" applyFill="1" applyBorder="1"/>
    <xf numFmtId="0" fontId="0" fillId="5" borderId="19" xfId="0" applyFill="1" applyBorder="1"/>
    <xf numFmtId="0" fontId="2" fillId="4" borderId="21" xfId="0" applyFont="1" applyFill="1" applyBorder="1"/>
    <xf numFmtId="0" fontId="3" fillId="4" borderId="20" xfId="0" applyFont="1" applyFill="1" applyBorder="1"/>
    <xf numFmtId="0" fontId="2" fillId="5" borderId="21" xfId="0" applyFont="1" applyFill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5" borderId="12" xfId="0" applyFont="1" applyFill="1" applyBorder="1"/>
    <xf numFmtId="0" fontId="0" fillId="0" borderId="13" xfId="0" applyBorder="1"/>
    <xf numFmtId="0" fontId="0" fillId="2" borderId="0" xfId="0" applyFill="1" applyBorder="1"/>
    <xf numFmtId="0" fontId="0" fillId="0" borderId="14" xfId="0" applyBorder="1"/>
    <xf numFmtId="0" fontId="0" fillId="0" borderId="15" xfId="0" applyBorder="1"/>
    <xf numFmtId="0" fontId="0" fillId="0" borderId="0" xfId="0" applyBorder="1"/>
    <xf numFmtId="0" fontId="0" fillId="0" borderId="16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4" borderId="10" xfId="0" applyFont="1" applyFill="1" applyBorder="1"/>
    <xf numFmtId="0" fontId="1" fillId="5" borderId="19" xfId="0" applyFont="1" applyFill="1" applyBorder="1"/>
    <xf numFmtId="0" fontId="4" fillId="0" borderId="0" xfId="0" applyFont="1" applyBorder="1"/>
    <xf numFmtId="0" fontId="0" fillId="0" borderId="22" xfId="0" applyBorder="1"/>
    <xf numFmtId="0" fontId="4" fillId="2" borderId="0" xfId="0" applyFont="1" applyFill="1"/>
    <xf numFmtId="0" fontId="4" fillId="0" borderId="0" xfId="0" applyFont="1"/>
    <xf numFmtId="0" fontId="0" fillId="0" borderId="0" xfId="0" applyFill="1" applyBorder="1"/>
    <xf numFmtId="0" fontId="0" fillId="5" borderId="23" xfId="0" applyFill="1" applyBorder="1" applyAlignment="1">
      <alignment horizontal="center"/>
    </xf>
    <xf numFmtId="2" fontId="4" fillId="2" borderId="0" xfId="0" applyNumberFormat="1" applyFont="1" applyFill="1"/>
    <xf numFmtId="0" fontId="4" fillId="2" borderId="0" xfId="0" applyFont="1" applyFill="1" applyBorder="1"/>
    <xf numFmtId="2" fontId="3" fillId="5" borderId="19" xfId="0" applyNumberFormat="1" applyFont="1" applyFill="1" applyBorder="1"/>
    <xf numFmtId="0" fontId="3" fillId="5" borderId="20" xfId="0" applyFont="1" applyFill="1" applyBorder="1"/>
    <xf numFmtId="0" fontId="4" fillId="4" borderId="23" xfId="0" applyFont="1" applyFill="1" applyBorder="1"/>
    <xf numFmtId="0" fontId="0" fillId="5" borderId="10" xfId="0" applyFill="1" applyBorder="1" applyAlignment="1">
      <alignment horizontal="center"/>
    </xf>
    <xf numFmtId="0" fontId="2" fillId="4" borderId="23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2" fillId="4" borderId="23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4"/>
  <sheetViews>
    <sheetView tabSelected="1" workbookViewId="0">
      <selection activeCell="V109" sqref="V109"/>
    </sheetView>
  </sheetViews>
  <sheetFormatPr defaultRowHeight="15" x14ac:dyDescent="0.25"/>
  <cols>
    <col min="2" max="2" width="71.28515625" customWidth="1"/>
    <col min="4" max="4" width="11.85546875" customWidth="1"/>
    <col min="5" max="5" width="13.42578125" customWidth="1"/>
    <col min="6" max="6" width="14" customWidth="1"/>
    <col min="11" max="11" width="32.85546875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J1" t="s">
        <v>62</v>
      </c>
    </row>
    <row r="2" spans="1:17" x14ac:dyDescent="0.25">
      <c r="A2" s="1"/>
      <c r="B2" s="1"/>
      <c r="C2" s="1"/>
      <c r="D2" s="1"/>
      <c r="E2" s="1" t="s">
        <v>5</v>
      </c>
      <c r="F2" s="1" t="s">
        <v>6</v>
      </c>
      <c r="J2" t="s">
        <v>63</v>
      </c>
    </row>
    <row r="3" spans="1:17" x14ac:dyDescent="0.25">
      <c r="A3" s="1" t="s">
        <v>7</v>
      </c>
      <c r="B3" s="1" t="s">
        <v>8</v>
      </c>
      <c r="C3" s="1">
        <v>1</v>
      </c>
      <c r="D3" s="2">
        <v>20700</v>
      </c>
      <c r="E3" s="1">
        <v>50</v>
      </c>
      <c r="F3" s="1">
        <v>51</v>
      </c>
    </row>
    <row r="4" spans="1:17" x14ac:dyDescent="0.25">
      <c r="A4" s="1" t="s">
        <v>9</v>
      </c>
      <c r="B4" s="1" t="s">
        <v>10</v>
      </c>
      <c r="C4" s="1">
        <v>1</v>
      </c>
      <c r="D4" s="1">
        <v>48</v>
      </c>
      <c r="E4" s="1">
        <v>51</v>
      </c>
      <c r="F4" s="1">
        <v>62</v>
      </c>
    </row>
    <row r="5" spans="1:17" x14ac:dyDescent="0.25">
      <c r="A5" s="1" t="s">
        <v>11</v>
      </c>
      <c r="B5" s="1" t="s">
        <v>12</v>
      </c>
      <c r="C5" s="1">
        <v>4</v>
      </c>
      <c r="D5" s="2">
        <v>17300</v>
      </c>
      <c r="E5" s="1">
        <v>70</v>
      </c>
      <c r="F5" s="1">
        <v>50</v>
      </c>
      <c r="J5" s="1" t="s">
        <v>64</v>
      </c>
      <c r="K5" s="1" t="s">
        <v>65</v>
      </c>
      <c r="L5" s="1" t="s">
        <v>66</v>
      </c>
      <c r="M5" s="1"/>
      <c r="N5" s="1" t="s">
        <v>67</v>
      </c>
      <c r="O5" s="1"/>
      <c r="P5" s="1" t="s">
        <v>68</v>
      </c>
      <c r="Q5" s="1"/>
    </row>
    <row r="6" spans="1:17" x14ac:dyDescent="0.25">
      <c r="A6" s="1" t="s">
        <v>13</v>
      </c>
      <c r="B6" s="1" t="s">
        <v>14</v>
      </c>
      <c r="C6" s="1">
        <v>1</v>
      </c>
      <c r="D6" s="2">
        <v>3000</v>
      </c>
      <c r="E6" s="1">
        <v>51</v>
      </c>
      <c r="F6" s="1">
        <v>50</v>
      </c>
      <c r="J6" s="1"/>
      <c r="K6" s="1"/>
      <c r="L6" s="1" t="s">
        <v>69</v>
      </c>
      <c r="M6" s="1" t="s">
        <v>70</v>
      </c>
      <c r="N6" s="1" t="s">
        <v>69</v>
      </c>
      <c r="O6" s="1" t="s">
        <v>70</v>
      </c>
      <c r="P6" s="1" t="s">
        <v>69</v>
      </c>
      <c r="Q6" s="1" t="s">
        <v>70</v>
      </c>
    </row>
    <row r="7" spans="1:17" x14ac:dyDescent="0.25">
      <c r="A7" s="1" t="s">
        <v>15</v>
      </c>
      <c r="B7" s="1" t="s">
        <v>16</v>
      </c>
      <c r="C7" s="1">
        <v>4</v>
      </c>
      <c r="D7" s="2">
        <v>3200</v>
      </c>
      <c r="E7" s="1">
        <v>66</v>
      </c>
      <c r="F7" s="1">
        <v>51</v>
      </c>
      <c r="J7" s="1" t="s">
        <v>71</v>
      </c>
      <c r="K7" s="1" t="s">
        <v>72</v>
      </c>
      <c r="L7" s="2">
        <v>130057</v>
      </c>
      <c r="M7" s="1"/>
      <c r="N7" s="1"/>
      <c r="O7" s="1"/>
      <c r="P7" s="2">
        <v>130057</v>
      </c>
      <c r="Q7" s="2"/>
    </row>
    <row r="8" spans="1:17" x14ac:dyDescent="0.25">
      <c r="A8" s="1" t="s">
        <v>17</v>
      </c>
      <c r="B8" s="1" t="s">
        <v>18</v>
      </c>
      <c r="C8" s="1">
        <v>4</v>
      </c>
      <c r="D8" s="2">
        <v>7236</v>
      </c>
      <c r="E8" s="3" t="s">
        <v>19</v>
      </c>
      <c r="F8" s="3" t="s">
        <v>20</v>
      </c>
      <c r="J8" s="1" t="s">
        <v>73</v>
      </c>
      <c r="K8" s="1" t="s">
        <v>74</v>
      </c>
      <c r="L8" s="1"/>
      <c r="M8" s="1"/>
      <c r="N8" s="1"/>
      <c r="O8" s="1"/>
      <c r="P8" s="1"/>
      <c r="Q8" s="1"/>
    </row>
    <row r="9" spans="1:17" x14ac:dyDescent="0.25">
      <c r="A9" s="1" t="s">
        <v>21</v>
      </c>
      <c r="B9" s="1" t="s">
        <v>22</v>
      </c>
      <c r="C9" s="1">
        <v>1</v>
      </c>
      <c r="D9" s="2">
        <v>12800</v>
      </c>
      <c r="E9" s="1">
        <v>20</v>
      </c>
      <c r="F9" s="1">
        <v>70</v>
      </c>
      <c r="J9" s="1" t="s">
        <v>75</v>
      </c>
      <c r="K9" s="1" t="s">
        <v>76</v>
      </c>
      <c r="L9" s="1"/>
      <c r="M9" s="1"/>
      <c r="N9" s="1"/>
      <c r="O9" s="1"/>
      <c r="P9" s="1"/>
      <c r="Q9" s="1"/>
    </row>
    <row r="10" spans="1:17" x14ac:dyDescent="0.25">
      <c r="A10" s="1" t="s">
        <v>23</v>
      </c>
      <c r="B10" s="1" t="s">
        <v>24</v>
      </c>
      <c r="C10" s="1">
        <v>2</v>
      </c>
      <c r="D10" s="1">
        <v>1664</v>
      </c>
      <c r="E10" s="1">
        <v>70</v>
      </c>
      <c r="F10" s="1">
        <v>68</v>
      </c>
      <c r="J10" s="1" t="s">
        <v>77</v>
      </c>
      <c r="K10" s="1" t="s">
        <v>78</v>
      </c>
      <c r="L10" s="1"/>
      <c r="M10" s="1"/>
      <c r="N10" s="1"/>
      <c r="O10" s="1"/>
      <c r="P10" s="1"/>
      <c r="Q10" s="1"/>
    </row>
    <row r="11" spans="1:17" x14ac:dyDescent="0.25">
      <c r="A11" s="1" t="s">
        <v>25</v>
      </c>
      <c r="B11" s="1" t="s">
        <v>26</v>
      </c>
      <c r="C11" s="1">
        <v>1</v>
      </c>
      <c r="D11" s="2">
        <v>18764</v>
      </c>
      <c r="E11" s="1">
        <v>20</v>
      </c>
      <c r="F11" s="1">
        <v>10</v>
      </c>
      <c r="J11" s="1" t="s">
        <v>79</v>
      </c>
      <c r="K11" s="1" t="s">
        <v>80</v>
      </c>
      <c r="L11" s="1"/>
      <c r="M11" s="1"/>
      <c r="N11" s="2">
        <v>5300</v>
      </c>
      <c r="O11" s="1"/>
      <c r="P11" s="2">
        <v>5300</v>
      </c>
      <c r="Q11" s="1"/>
    </row>
    <row r="12" spans="1:17" x14ac:dyDescent="0.25">
      <c r="A12" s="1" t="s">
        <v>27</v>
      </c>
      <c r="B12" s="1" t="s">
        <v>28</v>
      </c>
      <c r="C12" s="1">
        <v>1</v>
      </c>
      <c r="D12" s="2">
        <v>21587</v>
      </c>
      <c r="E12" s="1">
        <v>43</v>
      </c>
      <c r="F12" s="1">
        <v>20</v>
      </c>
      <c r="J12" s="1" t="s">
        <v>81</v>
      </c>
      <c r="K12" s="1" t="s">
        <v>82</v>
      </c>
      <c r="L12" s="2">
        <v>33786</v>
      </c>
      <c r="M12" s="1"/>
      <c r="N12" s="1"/>
      <c r="O12" s="1">
        <v>18790</v>
      </c>
      <c r="P12" s="2">
        <f>L12+N12-O12</f>
        <v>14996</v>
      </c>
      <c r="Q12" s="1"/>
    </row>
    <row r="13" spans="1:17" x14ac:dyDescent="0.25">
      <c r="A13" s="1" t="s">
        <v>29</v>
      </c>
      <c r="B13" s="1" t="s">
        <v>30</v>
      </c>
      <c r="C13" s="1">
        <v>3</v>
      </c>
      <c r="D13" s="2">
        <v>5300</v>
      </c>
      <c r="E13" s="4" t="s">
        <v>31</v>
      </c>
      <c r="F13" s="1">
        <v>98</v>
      </c>
      <c r="J13" s="1" t="s">
        <v>83</v>
      </c>
      <c r="K13" s="1" t="s">
        <v>84</v>
      </c>
      <c r="L13" s="1"/>
      <c r="M13" s="1"/>
      <c r="N13" s="1"/>
      <c r="O13" s="1"/>
      <c r="P13" s="1"/>
      <c r="Q13" s="1"/>
    </row>
    <row r="14" spans="1:17" x14ac:dyDescent="0.25">
      <c r="A14" s="1" t="s">
        <v>32</v>
      </c>
      <c r="B14" s="1" t="s">
        <v>33</v>
      </c>
      <c r="C14" s="1">
        <v>1</v>
      </c>
      <c r="D14" s="2">
        <v>32000</v>
      </c>
      <c r="E14" s="1">
        <v>51</v>
      </c>
      <c r="F14" s="1">
        <v>66</v>
      </c>
      <c r="J14" s="1" t="s">
        <v>85</v>
      </c>
      <c r="K14" s="1" t="s">
        <v>86</v>
      </c>
      <c r="L14" s="1"/>
      <c r="M14" s="1"/>
      <c r="N14" s="2">
        <v>31610</v>
      </c>
      <c r="O14" s="1">
        <v>21587</v>
      </c>
      <c r="P14" s="2">
        <f>N14-O14</f>
        <v>10023</v>
      </c>
      <c r="Q14" s="1"/>
    </row>
    <row r="15" spans="1:17" x14ac:dyDescent="0.25">
      <c r="A15" s="1" t="s">
        <v>34</v>
      </c>
      <c r="B15" s="1" t="s">
        <v>35</v>
      </c>
      <c r="C15" s="1">
        <v>4</v>
      </c>
      <c r="D15" s="2">
        <v>8529</v>
      </c>
      <c r="E15" s="1">
        <v>60</v>
      </c>
      <c r="F15" s="1">
        <v>51</v>
      </c>
      <c r="J15" s="1" t="s">
        <v>87</v>
      </c>
      <c r="K15" s="1" t="s">
        <v>88</v>
      </c>
      <c r="L15" s="1"/>
      <c r="M15" s="1"/>
      <c r="N15" s="1"/>
      <c r="O15" s="1"/>
      <c r="P15" s="1"/>
      <c r="Q15" s="1"/>
    </row>
    <row r="16" spans="1:17" x14ac:dyDescent="0.25">
      <c r="A16" s="1" t="s">
        <v>36</v>
      </c>
      <c r="B16" s="1" t="s">
        <v>37</v>
      </c>
      <c r="C16" s="1">
        <v>4</v>
      </c>
      <c r="D16" s="2">
        <v>4200</v>
      </c>
      <c r="E16" s="1">
        <v>68</v>
      </c>
      <c r="F16" s="1">
        <v>51</v>
      </c>
      <c r="J16" s="1" t="s">
        <v>89</v>
      </c>
      <c r="K16" s="1" t="s">
        <v>90</v>
      </c>
      <c r="L16" s="1"/>
      <c r="M16" s="1"/>
      <c r="N16" s="1"/>
      <c r="O16" s="1"/>
      <c r="P16" s="1"/>
      <c r="Q16" s="1"/>
    </row>
    <row r="17" spans="1:17" x14ac:dyDescent="0.25">
      <c r="A17" s="1" t="s">
        <v>38</v>
      </c>
      <c r="B17" s="1" t="s">
        <v>39</v>
      </c>
      <c r="C17" s="1">
        <v>3</v>
      </c>
      <c r="D17" s="2">
        <v>8760</v>
      </c>
      <c r="E17" s="1">
        <v>51</v>
      </c>
      <c r="F17" s="1">
        <v>60</v>
      </c>
      <c r="J17" s="1" t="s">
        <v>91</v>
      </c>
      <c r="K17" s="1" t="s">
        <v>92</v>
      </c>
      <c r="L17" s="1"/>
      <c r="M17" s="1"/>
      <c r="N17" s="1"/>
      <c r="O17" s="1"/>
      <c r="P17" s="1"/>
      <c r="Q17" s="1"/>
    </row>
    <row r="18" spans="1:17" x14ac:dyDescent="0.25">
      <c r="A18" s="1" t="s">
        <v>40</v>
      </c>
      <c r="B18" s="1" t="s">
        <v>41</v>
      </c>
      <c r="C18" s="1">
        <v>1</v>
      </c>
      <c r="D18" s="1">
        <v>26</v>
      </c>
      <c r="E18" s="1">
        <v>20</v>
      </c>
      <c r="F18" s="1">
        <v>10</v>
      </c>
      <c r="J18" s="1" t="s">
        <v>93</v>
      </c>
      <c r="K18" s="1" t="s">
        <v>94</v>
      </c>
      <c r="L18" s="1"/>
      <c r="M18" s="1"/>
      <c r="N18" s="1"/>
      <c r="O18" s="1"/>
      <c r="P18" s="1"/>
      <c r="Q18" s="1"/>
    </row>
    <row r="19" spans="1:17" x14ac:dyDescent="0.25">
      <c r="A19" s="1" t="s">
        <v>42</v>
      </c>
      <c r="B19" s="1" t="s">
        <v>43</v>
      </c>
      <c r="C19" s="1">
        <v>1</v>
      </c>
      <c r="D19" s="1">
        <v>22</v>
      </c>
      <c r="E19" s="1">
        <v>71</v>
      </c>
      <c r="F19" s="1">
        <v>50</v>
      </c>
      <c r="J19" s="1" t="s">
        <v>95</v>
      </c>
      <c r="K19" s="1" t="s">
        <v>96</v>
      </c>
      <c r="L19" s="2">
        <v>8936</v>
      </c>
      <c r="M19" s="1"/>
      <c r="N19" s="2">
        <v>21587</v>
      </c>
      <c r="O19" s="2">
        <v>7236</v>
      </c>
      <c r="P19" s="2">
        <f>L19+N19-O19</f>
        <v>23287</v>
      </c>
      <c r="Q19" s="1"/>
    </row>
    <row r="20" spans="1:17" x14ac:dyDescent="0.25">
      <c r="A20" s="1" t="s">
        <v>44</v>
      </c>
      <c r="B20" s="1" t="s">
        <v>45</v>
      </c>
      <c r="C20" s="1">
        <v>3</v>
      </c>
      <c r="D20" s="2">
        <v>5000</v>
      </c>
      <c r="E20" s="3" t="s">
        <v>46</v>
      </c>
      <c r="F20" s="3" t="s">
        <v>47</v>
      </c>
      <c r="J20" s="1" t="s">
        <v>97</v>
      </c>
      <c r="K20" s="1" t="s">
        <v>98</v>
      </c>
      <c r="L20" s="1">
        <v>62</v>
      </c>
      <c r="M20" s="1"/>
      <c r="N20" s="2">
        <v>20702</v>
      </c>
      <c r="O20" s="2">
        <v>20322</v>
      </c>
      <c r="P20" s="2">
        <f>L20+N20-O20</f>
        <v>442</v>
      </c>
      <c r="Q20" s="1"/>
    </row>
    <row r="21" spans="1:17" x14ac:dyDescent="0.25">
      <c r="A21" s="1" t="s">
        <v>48</v>
      </c>
      <c r="B21" s="1" t="s">
        <v>49</v>
      </c>
      <c r="C21" s="1">
        <v>4</v>
      </c>
      <c r="D21" s="2">
        <v>3000</v>
      </c>
      <c r="E21" s="1">
        <v>58</v>
      </c>
      <c r="F21" s="1">
        <v>51</v>
      </c>
      <c r="J21" s="1" t="s">
        <v>99</v>
      </c>
      <c r="K21" s="1" t="s">
        <v>100</v>
      </c>
      <c r="L21" s="2">
        <v>28200</v>
      </c>
      <c r="M21" s="1"/>
      <c r="N21" s="2">
        <v>133808</v>
      </c>
      <c r="O21" s="2">
        <v>61634</v>
      </c>
      <c r="P21" s="2">
        <f>L21+N21-O21</f>
        <v>100374</v>
      </c>
      <c r="Q21" s="1"/>
    </row>
    <row r="22" spans="1:17" x14ac:dyDescent="0.25">
      <c r="A22" s="1" t="s">
        <v>50</v>
      </c>
      <c r="B22" s="1" t="s">
        <v>51</v>
      </c>
      <c r="C22" s="1">
        <v>3</v>
      </c>
      <c r="D22" s="1">
        <v>45</v>
      </c>
      <c r="E22" s="1">
        <v>76</v>
      </c>
      <c r="F22" s="1">
        <v>51</v>
      </c>
      <c r="J22" s="1" t="s">
        <v>101</v>
      </c>
      <c r="K22" s="1" t="s">
        <v>102</v>
      </c>
      <c r="L22" s="1"/>
      <c r="M22" s="1"/>
      <c r="N22" s="2">
        <v>8000</v>
      </c>
      <c r="O22" s="1"/>
      <c r="P22" s="2">
        <v>8000</v>
      </c>
      <c r="Q22" s="1"/>
    </row>
    <row r="23" spans="1:17" x14ac:dyDescent="0.25">
      <c r="A23" s="1" t="s">
        <v>52</v>
      </c>
      <c r="B23" s="1" t="s">
        <v>53</v>
      </c>
      <c r="C23" s="1">
        <v>1</v>
      </c>
      <c r="D23" s="1">
        <v>20</v>
      </c>
      <c r="E23" s="1">
        <v>20</v>
      </c>
      <c r="F23" s="1">
        <v>71</v>
      </c>
      <c r="J23" s="1" t="s">
        <v>103</v>
      </c>
      <c r="K23" s="1" t="s">
        <v>104</v>
      </c>
      <c r="L23" s="1"/>
      <c r="M23" s="1">
        <v>33058</v>
      </c>
      <c r="N23" s="2">
        <v>17289</v>
      </c>
      <c r="O23" s="2">
        <v>8760</v>
      </c>
      <c r="P23" s="1"/>
      <c r="Q23" s="2">
        <f>M23+O23-N23</f>
        <v>24529</v>
      </c>
    </row>
    <row r="24" spans="1:17" x14ac:dyDescent="0.25">
      <c r="A24" s="1" t="s">
        <v>54</v>
      </c>
      <c r="B24" s="1" t="s">
        <v>55</v>
      </c>
      <c r="C24" s="1">
        <v>3</v>
      </c>
      <c r="D24" s="2">
        <v>90000</v>
      </c>
      <c r="E24" s="1">
        <v>51</v>
      </c>
      <c r="F24" s="1">
        <v>67</v>
      </c>
      <c r="J24" s="1" t="s">
        <v>105</v>
      </c>
      <c r="K24" s="1" t="s">
        <v>106</v>
      </c>
      <c r="L24" s="1">
        <v>62000</v>
      </c>
      <c r="M24" s="2"/>
      <c r="N24" s="2">
        <v>7236</v>
      </c>
      <c r="O24" s="1">
        <v>48</v>
      </c>
      <c r="P24" s="2">
        <f>L24+N24-O24</f>
        <v>69188</v>
      </c>
      <c r="Q24" s="1"/>
    </row>
    <row r="25" spans="1:17" x14ac:dyDescent="0.25">
      <c r="A25" s="1" t="s">
        <v>56</v>
      </c>
      <c r="B25" s="1" t="s">
        <v>57</v>
      </c>
      <c r="C25" s="1">
        <v>4</v>
      </c>
      <c r="D25" s="2">
        <v>8760</v>
      </c>
      <c r="E25" s="1">
        <v>60</v>
      </c>
      <c r="F25" s="1">
        <v>51</v>
      </c>
      <c r="J25" s="1" t="s">
        <v>107</v>
      </c>
      <c r="K25" s="1" t="s">
        <v>108</v>
      </c>
      <c r="L25" s="1"/>
      <c r="M25" s="2">
        <v>3200</v>
      </c>
      <c r="N25" s="2">
        <v>11400</v>
      </c>
      <c r="O25" s="2">
        <v>32000</v>
      </c>
      <c r="P25" s="1"/>
      <c r="Q25" s="2">
        <f>M25+O25-N25</f>
        <v>23800</v>
      </c>
    </row>
    <row r="26" spans="1:17" x14ac:dyDescent="0.25">
      <c r="A26" s="1" t="s">
        <v>58</v>
      </c>
      <c r="B26" s="1" t="s">
        <v>59</v>
      </c>
      <c r="C26" s="1">
        <v>1</v>
      </c>
      <c r="D26" s="1">
        <v>2</v>
      </c>
      <c r="E26" s="1">
        <v>50</v>
      </c>
      <c r="F26" s="1">
        <v>71</v>
      </c>
      <c r="J26" s="1" t="s">
        <v>109</v>
      </c>
      <c r="K26" s="1" t="s">
        <v>110</v>
      </c>
      <c r="L26" s="1"/>
      <c r="M26" s="2">
        <v>9400</v>
      </c>
      <c r="N26" s="2">
        <v>4200</v>
      </c>
      <c r="O26" s="2">
        <v>1664</v>
      </c>
      <c r="P26" s="1"/>
      <c r="Q26" s="2">
        <f>M26+O26-N26</f>
        <v>6864</v>
      </c>
    </row>
    <row r="27" spans="1:17" x14ac:dyDescent="0.25">
      <c r="A27" s="1" t="s">
        <v>60</v>
      </c>
      <c r="B27" s="1" t="s">
        <v>61</v>
      </c>
      <c r="C27" s="1">
        <v>4</v>
      </c>
      <c r="D27" s="2">
        <v>8200</v>
      </c>
      <c r="E27" s="1">
        <v>66</v>
      </c>
      <c r="F27" s="1">
        <v>51</v>
      </c>
      <c r="J27" s="1" t="s">
        <v>111</v>
      </c>
      <c r="K27" s="1" t="s">
        <v>112</v>
      </c>
      <c r="L27" s="1"/>
      <c r="M27" s="2">
        <v>9006</v>
      </c>
      <c r="N27" s="1"/>
      <c r="O27" s="1"/>
      <c r="P27" s="1"/>
      <c r="Q27" s="2">
        <v>9006</v>
      </c>
    </row>
    <row r="28" spans="1:17" x14ac:dyDescent="0.25">
      <c r="J28" s="1" t="s">
        <v>113</v>
      </c>
      <c r="K28" s="1" t="s">
        <v>114</v>
      </c>
      <c r="L28" s="1"/>
      <c r="M28" s="2">
        <v>23700</v>
      </c>
      <c r="N28" s="2">
        <v>18964</v>
      </c>
      <c r="O28" s="2">
        <v>12800</v>
      </c>
      <c r="P28" s="1"/>
      <c r="Q28" s="2">
        <f>M28+O28-N28</f>
        <v>17536</v>
      </c>
    </row>
    <row r="29" spans="1:17" x14ac:dyDescent="0.25">
      <c r="J29" s="1" t="s">
        <v>115</v>
      </c>
      <c r="K29" s="1" t="s">
        <v>116</v>
      </c>
      <c r="L29" s="1">
        <v>28</v>
      </c>
      <c r="M29" s="2"/>
      <c r="N29" s="1">
        <v>22</v>
      </c>
      <c r="O29" s="1">
        <v>22</v>
      </c>
      <c r="P29" s="1">
        <f>L29+N29-O29</f>
        <v>28</v>
      </c>
      <c r="Q29" s="1"/>
    </row>
    <row r="30" spans="1:17" x14ac:dyDescent="0.25">
      <c r="J30" s="1" t="s">
        <v>117</v>
      </c>
      <c r="K30" s="1" t="s">
        <v>118</v>
      </c>
      <c r="L30" s="1"/>
      <c r="M30" s="1"/>
      <c r="N30" s="1"/>
      <c r="O30" s="1"/>
      <c r="P30" s="1"/>
      <c r="Q30" s="1"/>
    </row>
    <row r="31" spans="1:17" x14ac:dyDescent="0.25">
      <c r="J31" s="1" t="s">
        <v>119</v>
      </c>
      <c r="K31" s="1" t="s">
        <v>120</v>
      </c>
      <c r="L31" s="1"/>
      <c r="M31" s="1"/>
      <c r="N31" s="1"/>
      <c r="O31" s="1"/>
      <c r="P31" s="1"/>
      <c r="Q31" s="1"/>
    </row>
    <row r="32" spans="1:17" x14ac:dyDescent="0.25">
      <c r="J32" s="1" t="s">
        <v>121</v>
      </c>
      <c r="K32" s="1" t="s">
        <v>122</v>
      </c>
      <c r="L32" s="1">
        <v>88</v>
      </c>
      <c r="M32" s="1">
        <v>65</v>
      </c>
      <c r="N32" s="1">
        <v>5045</v>
      </c>
      <c r="O32" s="1">
        <v>5000</v>
      </c>
      <c r="P32" s="1">
        <f>L32+N32-O32</f>
        <v>133</v>
      </c>
      <c r="Q32" s="1">
        <f>M32+O32-N32</f>
        <v>20</v>
      </c>
    </row>
    <row r="33" spans="3:21" x14ac:dyDescent="0.25">
      <c r="J33" s="1" t="s">
        <v>123</v>
      </c>
      <c r="K33" s="1" t="s">
        <v>124</v>
      </c>
      <c r="L33" s="1"/>
      <c r="M33" s="2">
        <v>98000</v>
      </c>
      <c r="N33" s="1"/>
      <c r="O33" s="1"/>
      <c r="P33" s="1"/>
      <c r="Q33" s="2">
        <v>98000</v>
      </c>
    </row>
    <row r="34" spans="3:21" x14ac:dyDescent="0.25">
      <c r="J34" s="1" t="s">
        <v>125</v>
      </c>
      <c r="K34" s="1" t="s">
        <v>126</v>
      </c>
      <c r="L34" s="1"/>
      <c r="M34" s="2">
        <v>2700</v>
      </c>
      <c r="N34" s="1"/>
      <c r="O34" s="1"/>
      <c r="P34" s="1"/>
      <c r="Q34" s="2">
        <v>2700</v>
      </c>
    </row>
    <row r="35" spans="3:21" x14ac:dyDescent="0.25">
      <c r="J35" s="1" t="s">
        <v>127</v>
      </c>
      <c r="K35" s="1" t="s">
        <v>128</v>
      </c>
      <c r="L35" s="1"/>
      <c r="M35" s="1"/>
      <c r="N35" s="1"/>
      <c r="O35" s="1"/>
      <c r="P35" s="1"/>
      <c r="Q35" s="1"/>
    </row>
    <row r="36" spans="3:21" x14ac:dyDescent="0.25">
      <c r="J36" s="1" t="s">
        <v>129</v>
      </c>
      <c r="K36" s="1" t="s">
        <v>130</v>
      </c>
      <c r="L36" s="1"/>
      <c r="M36" s="1">
        <v>84028</v>
      </c>
      <c r="N36" s="1"/>
      <c r="O36" s="1"/>
      <c r="P36" s="1"/>
      <c r="Q36" s="1">
        <v>84028</v>
      </c>
    </row>
    <row r="37" spans="3:21" x14ac:dyDescent="0.25">
      <c r="J37" s="1" t="s">
        <v>131</v>
      </c>
      <c r="K37" s="1" t="s">
        <v>132</v>
      </c>
      <c r="L37" s="1"/>
      <c r="M37" s="1"/>
      <c r="N37" s="1"/>
      <c r="O37" s="1"/>
      <c r="P37" s="1"/>
      <c r="Q37" s="1"/>
    </row>
    <row r="38" spans="3:21" x14ac:dyDescent="0.25">
      <c r="J38" s="1" t="s">
        <v>133</v>
      </c>
      <c r="K38" s="1" t="s">
        <v>134</v>
      </c>
      <c r="L38" s="1"/>
      <c r="M38" s="1"/>
      <c r="N38" s="2">
        <v>7236</v>
      </c>
      <c r="O38" s="2">
        <v>7236</v>
      </c>
      <c r="P38" s="1"/>
      <c r="Q38" s="1"/>
    </row>
    <row r="39" spans="3:21" x14ac:dyDescent="0.25">
      <c r="J39" s="1" t="s">
        <v>135</v>
      </c>
      <c r="K39" s="1" t="s">
        <v>136</v>
      </c>
      <c r="L39" s="1"/>
      <c r="M39" s="1"/>
      <c r="N39" s="1"/>
      <c r="O39" s="1"/>
      <c r="P39" s="1"/>
      <c r="Q39" s="1"/>
    </row>
    <row r="40" spans="3:21" x14ac:dyDescent="0.25">
      <c r="J40" s="1" t="s">
        <v>137</v>
      </c>
      <c r="K40" s="1" t="s">
        <v>138</v>
      </c>
      <c r="L40" s="1"/>
      <c r="M40" s="1"/>
      <c r="N40" s="1"/>
      <c r="O40" s="1"/>
      <c r="P40" s="1"/>
      <c r="Q40" s="1"/>
    </row>
    <row r="41" spans="3:21" x14ac:dyDescent="0.25">
      <c r="J41" s="1" t="s">
        <v>139</v>
      </c>
      <c r="K41" s="1" t="s">
        <v>140</v>
      </c>
      <c r="L41" s="1"/>
      <c r="M41" s="1"/>
      <c r="N41" s="1"/>
      <c r="O41" s="1">
        <v>5300</v>
      </c>
      <c r="P41" s="1"/>
      <c r="Q41" s="1">
        <v>5300</v>
      </c>
    </row>
    <row r="42" spans="3:21" x14ac:dyDescent="0.25">
      <c r="J42" s="1" t="s">
        <v>141</v>
      </c>
      <c r="K42" s="1" t="s">
        <v>142</v>
      </c>
      <c r="L42" s="1"/>
      <c r="M42" s="1"/>
      <c r="N42" s="1"/>
      <c r="O42" s="1"/>
      <c r="P42" s="1"/>
      <c r="Q42" s="1"/>
    </row>
    <row r="43" spans="3:21" x14ac:dyDescent="0.25">
      <c r="J43" s="1" t="s">
        <v>143</v>
      </c>
      <c r="K43" s="1"/>
      <c r="L43" s="1"/>
      <c r="M43" s="1"/>
      <c r="N43" s="1"/>
      <c r="O43" s="1">
        <v>90000</v>
      </c>
      <c r="P43" s="1"/>
      <c r="Q43" s="2">
        <v>90000</v>
      </c>
    </row>
    <row r="44" spans="3:21" x14ac:dyDescent="0.25">
      <c r="J44" s="1"/>
      <c r="K44" s="1" t="s">
        <v>144</v>
      </c>
      <c r="L44" s="5">
        <f t="shared" ref="L44:Q44" si="0">SUM(L7:L43)</f>
        <v>263157</v>
      </c>
      <c r="M44" s="6">
        <f t="shared" si="0"/>
        <v>263157</v>
      </c>
      <c r="N44" s="6">
        <f t="shared" si="0"/>
        <v>292399</v>
      </c>
      <c r="O44" s="6">
        <f t="shared" si="0"/>
        <v>292399</v>
      </c>
      <c r="P44" s="6">
        <f t="shared" si="0"/>
        <v>361828</v>
      </c>
      <c r="Q44" s="5">
        <f t="shared" si="0"/>
        <v>361783</v>
      </c>
    </row>
    <row r="47" spans="3:21" ht="15.75" thickBot="1" x14ac:dyDescent="0.3"/>
    <row r="48" spans="3:21" x14ac:dyDescent="0.25">
      <c r="C48" s="7" t="s">
        <v>145</v>
      </c>
      <c r="D48" s="8"/>
      <c r="E48" s="8"/>
      <c r="F48" s="9"/>
      <c r="G48" s="10"/>
      <c r="H48" s="7" t="s">
        <v>146</v>
      </c>
      <c r="I48" s="8"/>
      <c r="J48" s="8"/>
      <c r="K48" s="9"/>
      <c r="M48" s="7" t="s">
        <v>147</v>
      </c>
      <c r="N48" s="8"/>
      <c r="O48" s="8"/>
      <c r="P48" s="9"/>
      <c r="R48" s="7" t="s">
        <v>148</v>
      </c>
      <c r="S48" s="8"/>
      <c r="T48" s="8"/>
      <c r="U48" s="9"/>
    </row>
    <row r="49" spans="3:21" x14ac:dyDescent="0.25">
      <c r="C49" s="11" t="s">
        <v>69</v>
      </c>
      <c r="D49" s="12"/>
      <c r="E49" s="13" t="s">
        <v>70</v>
      </c>
      <c r="F49" s="14"/>
      <c r="G49" s="10"/>
      <c r="H49" s="11" t="s">
        <v>69</v>
      </c>
      <c r="I49" s="12"/>
      <c r="J49" s="13" t="s">
        <v>70</v>
      </c>
      <c r="K49" s="14"/>
      <c r="M49" s="11" t="s">
        <v>69</v>
      </c>
      <c r="N49" s="12"/>
      <c r="O49" s="13" t="s">
        <v>70</v>
      </c>
      <c r="P49" s="14"/>
      <c r="R49" s="11" t="s">
        <v>69</v>
      </c>
      <c r="S49" s="12"/>
      <c r="T49" s="13" t="s">
        <v>70</v>
      </c>
      <c r="U49" s="14"/>
    </row>
    <row r="50" spans="3:21" x14ac:dyDescent="0.25">
      <c r="C50" s="15" t="s">
        <v>149</v>
      </c>
      <c r="D50" s="16">
        <v>130057</v>
      </c>
      <c r="E50" s="17"/>
      <c r="F50" s="18"/>
      <c r="G50" s="10"/>
      <c r="H50" s="19"/>
      <c r="I50" s="20"/>
      <c r="J50" s="21" t="s">
        <v>149</v>
      </c>
      <c r="K50" s="22">
        <v>0</v>
      </c>
      <c r="M50" s="15" t="s">
        <v>149</v>
      </c>
      <c r="N50" s="23"/>
      <c r="O50" s="17"/>
      <c r="P50" s="18"/>
      <c r="R50" s="24"/>
      <c r="S50" s="20">
        <v>0</v>
      </c>
      <c r="T50" s="21" t="s">
        <v>149</v>
      </c>
      <c r="U50" s="22"/>
    </row>
    <row r="51" spans="3:21" x14ac:dyDescent="0.25">
      <c r="C51" s="25"/>
      <c r="D51" s="26"/>
      <c r="E51" s="27"/>
      <c r="F51" s="28"/>
      <c r="G51" s="10"/>
      <c r="H51" s="25"/>
      <c r="I51" s="26"/>
      <c r="J51" s="27"/>
      <c r="K51" s="29"/>
      <c r="M51" s="25"/>
      <c r="N51" s="26"/>
      <c r="O51" s="30"/>
      <c r="P51" s="28"/>
      <c r="R51" s="25"/>
      <c r="S51" s="26"/>
      <c r="T51" s="27"/>
      <c r="U51" s="28"/>
    </row>
    <row r="52" spans="3:21" x14ac:dyDescent="0.25">
      <c r="C52" s="25"/>
      <c r="D52" s="26"/>
      <c r="E52" s="27"/>
      <c r="F52" s="28"/>
      <c r="G52" s="10"/>
      <c r="H52" s="25"/>
      <c r="I52" s="26"/>
      <c r="J52" s="27"/>
      <c r="K52" s="29"/>
      <c r="M52" s="25"/>
      <c r="N52" s="26"/>
      <c r="O52" s="27"/>
      <c r="P52" s="28"/>
      <c r="R52" s="25"/>
      <c r="S52" s="26"/>
      <c r="T52" s="27"/>
      <c r="U52" s="28"/>
    </row>
    <row r="53" spans="3:21" x14ac:dyDescent="0.25">
      <c r="C53" s="25"/>
      <c r="D53" s="26"/>
      <c r="E53" s="27"/>
      <c r="F53" s="28"/>
      <c r="G53" s="10"/>
      <c r="H53" s="25"/>
      <c r="I53" s="26"/>
      <c r="J53" s="27"/>
      <c r="K53" s="28"/>
      <c r="M53" s="25"/>
      <c r="N53" s="26"/>
      <c r="O53" s="27"/>
      <c r="P53" s="28"/>
      <c r="R53" s="25"/>
      <c r="S53" s="26"/>
      <c r="T53" s="27"/>
      <c r="U53" s="28"/>
    </row>
    <row r="54" spans="3:21" x14ac:dyDescent="0.25">
      <c r="C54" s="31"/>
      <c r="D54" s="32"/>
      <c r="E54" s="33"/>
      <c r="F54" s="34"/>
      <c r="G54" s="10"/>
      <c r="H54" s="31"/>
      <c r="I54" s="32"/>
      <c r="J54" s="33"/>
      <c r="K54" s="34"/>
      <c r="M54" s="31"/>
      <c r="N54" s="35"/>
      <c r="O54" s="33"/>
      <c r="P54" s="34"/>
      <c r="R54" s="31"/>
      <c r="S54" s="32"/>
      <c r="T54" s="33"/>
      <c r="U54" s="34"/>
    </row>
    <row r="55" spans="3:21" x14ac:dyDescent="0.25">
      <c r="C55" s="36" t="s">
        <v>151</v>
      </c>
      <c r="D55" s="37">
        <f>SUM(D51:D54)</f>
        <v>0</v>
      </c>
      <c r="E55" s="38" t="s">
        <v>151</v>
      </c>
      <c r="F55" s="39">
        <f>SUM(F51:F54)</f>
        <v>0</v>
      </c>
      <c r="G55" s="10"/>
      <c r="H55" s="36" t="s">
        <v>151</v>
      </c>
      <c r="I55" s="37">
        <f>SUM(I51:I54)</f>
        <v>0</v>
      </c>
      <c r="J55" s="38" t="s">
        <v>151</v>
      </c>
      <c r="K55" s="39">
        <f>SUM(K51:K54)</f>
        <v>0</v>
      </c>
      <c r="M55" s="36" t="s">
        <v>151</v>
      </c>
      <c r="N55" s="37">
        <f>SUM(N51:N54)</f>
        <v>0</v>
      </c>
      <c r="O55" s="38" t="s">
        <v>151</v>
      </c>
      <c r="P55" s="39">
        <f>SUM(P51:P54)</f>
        <v>0</v>
      </c>
      <c r="R55" s="36" t="s">
        <v>151</v>
      </c>
      <c r="S55" s="37">
        <f>SUM(S51:S54)</f>
        <v>0</v>
      </c>
      <c r="T55" s="38" t="s">
        <v>151</v>
      </c>
      <c r="U55" s="39">
        <f>SUM(U51:U54)</f>
        <v>0</v>
      </c>
    </row>
    <row r="56" spans="3:21" ht="15.75" thickBot="1" x14ac:dyDescent="0.3">
      <c r="C56" s="40" t="s">
        <v>152</v>
      </c>
      <c r="D56" s="41">
        <f>D50+D55-F55</f>
        <v>130057</v>
      </c>
      <c r="E56" s="40" t="s">
        <v>152</v>
      </c>
      <c r="F56" s="42"/>
      <c r="G56" s="10"/>
      <c r="H56" s="40" t="s">
        <v>152</v>
      </c>
      <c r="I56" s="43"/>
      <c r="J56" s="44" t="s">
        <v>149</v>
      </c>
      <c r="K56" s="45">
        <f>K50+K55-I56</f>
        <v>0</v>
      </c>
      <c r="M56" s="40" t="s">
        <v>152</v>
      </c>
      <c r="N56" s="41">
        <f>N50+N55-P55</f>
        <v>0</v>
      </c>
      <c r="O56" s="46" t="s">
        <v>149</v>
      </c>
      <c r="P56" s="42"/>
      <c r="R56" s="46" t="s">
        <v>149</v>
      </c>
      <c r="S56" s="43"/>
      <c r="T56" s="46" t="s">
        <v>149</v>
      </c>
      <c r="U56" s="45">
        <f>U50+U55-S55</f>
        <v>0</v>
      </c>
    </row>
    <row r="58" spans="3:21" ht="15.75" thickBot="1" x14ac:dyDescent="0.3"/>
    <row r="59" spans="3:21" x14ac:dyDescent="0.25">
      <c r="C59" s="47" t="s">
        <v>153</v>
      </c>
      <c r="D59" s="48"/>
      <c r="E59" s="48"/>
      <c r="F59" s="49"/>
      <c r="H59" s="47" t="s">
        <v>154</v>
      </c>
      <c r="I59" s="48"/>
      <c r="J59" s="48"/>
      <c r="K59" s="49"/>
      <c r="M59" s="47" t="s">
        <v>155</v>
      </c>
      <c r="N59" s="48"/>
      <c r="O59" s="48"/>
      <c r="P59" s="49"/>
      <c r="R59" s="47" t="s">
        <v>156</v>
      </c>
      <c r="S59" s="48"/>
      <c r="T59" s="48"/>
      <c r="U59" s="49"/>
    </row>
    <row r="60" spans="3:21" x14ac:dyDescent="0.25">
      <c r="C60" s="50" t="s">
        <v>69</v>
      </c>
      <c r="D60" s="51"/>
      <c r="E60" s="52" t="s">
        <v>70</v>
      </c>
      <c r="F60" s="53"/>
      <c r="H60" s="50" t="s">
        <v>69</v>
      </c>
      <c r="I60" s="51"/>
      <c r="J60" s="52" t="s">
        <v>70</v>
      </c>
      <c r="K60" s="53"/>
      <c r="M60" s="50" t="s">
        <v>69</v>
      </c>
      <c r="N60" s="51"/>
      <c r="O60" s="52" t="s">
        <v>70</v>
      </c>
      <c r="P60" s="53"/>
      <c r="R60" s="50" t="s">
        <v>69</v>
      </c>
      <c r="S60" s="51"/>
      <c r="T60" s="52" t="s">
        <v>70</v>
      </c>
      <c r="U60" s="53"/>
    </row>
    <row r="61" spans="3:21" x14ac:dyDescent="0.25">
      <c r="C61" s="15" t="s">
        <v>149</v>
      </c>
      <c r="D61" s="23">
        <v>33786</v>
      </c>
      <c r="E61" s="21" t="s">
        <v>149</v>
      </c>
      <c r="F61" s="22"/>
      <c r="H61" s="15" t="s">
        <v>149</v>
      </c>
      <c r="I61" s="23"/>
      <c r="J61" s="21" t="s">
        <v>149</v>
      </c>
      <c r="K61" s="22"/>
      <c r="M61" s="15" t="s">
        <v>149</v>
      </c>
      <c r="N61" s="54"/>
      <c r="O61" s="15" t="s">
        <v>149</v>
      </c>
      <c r="P61" s="18"/>
      <c r="R61" s="15" t="s">
        <v>149</v>
      </c>
      <c r="S61" s="16"/>
      <c r="T61" s="15" t="s">
        <v>149</v>
      </c>
      <c r="U61" s="18"/>
    </row>
    <row r="62" spans="3:21" x14ac:dyDescent="0.25">
      <c r="C62" s="55"/>
      <c r="D62" s="56"/>
      <c r="E62" s="57"/>
      <c r="F62" s="58"/>
      <c r="H62" s="55"/>
      <c r="I62" s="56"/>
      <c r="J62" s="59"/>
      <c r="K62" s="29"/>
      <c r="M62" s="55" t="s">
        <v>161</v>
      </c>
      <c r="N62" s="56">
        <v>12800</v>
      </c>
      <c r="O62" s="60" t="s">
        <v>158</v>
      </c>
      <c r="P62" s="29">
        <v>21587</v>
      </c>
      <c r="R62" s="55"/>
      <c r="S62" s="59"/>
      <c r="T62" s="57"/>
      <c r="U62" s="58"/>
    </row>
    <row r="63" spans="3:21" x14ac:dyDescent="0.25">
      <c r="C63" s="55"/>
      <c r="D63" s="59"/>
      <c r="E63" s="57" t="s">
        <v>150</v>
      </c>
      <c r="F63" s="29">
        <v>18764</v>
      </c>
      <c r="H63" s="55"/>
      <c r="I63" s="56"/>
      <c r="J63" s="57"/>
      <c r="K63" s="29"/>
      <c r="M63" s="55" t="s">
        <v>157</v>
      </c>
      <c r="N63" s="56">
        <v>18764</v>
      </c>
      <c r="O63" s="57"/>
      <c r="P63" s="58"/>
      <c r="R63" s="55"/>
      <c r="S63" s="59"/>
      <c r="T63" s="57"/>
      <c r="U63" s="58"/>
    </row>
    <row r="64" spans="3:21" x14ac:dyDescent="0.25">
      <c r="C64" s="55"/>
      <c r="D64" s="59"/>
      <c r="E64" s="57" t="s">
        <v>150</v>
      </c>
      <c r="F64" s="29">
        <v>26</v>
      </c>
      <c r="H64" s="55"/>
      <c r="I64" s="59"/>
      <c r="J64" s="57"/>
      <c r="K64" s="58"/>
      <c r="M64" s="55" t="s">
        <v>157</v>
      </c>
      <c r="N64" s="56">
        <v>26</v>
      </c>
      <c r="O64" s="57"/>
      <c r="P64" s="58"/>
      <c r="R64" s="55"/>
      <c r="S64" s="59"/>
      <c r="T64" s="57"/>
      <c r="U64" s="58"/>
    </row>
    <row r="65" spans="3:21" x14ac:dyDescent="0.25">
      <c r="C65" s="55"/>
      <c r="D65" s="59"/>
      <c r="E65" s="57"/>
      <c r="F65" s="58"/>
      <c r="H65" s="55"/>
      <c r="I65" s="59"/>
      <c r="J65" s="57"/>
      <c r="K65" s="58"/>
      <c r="M65" s="55" t="s">
        <v>162</v>
      </c>
      <c r="N65" s="56">
        <v>20</v>
      </c>
      <c r="O65" s="57"/>
      <c r="P65" s="58"/>
      <c r="R65" s="55"/>
      <c r="S65" s="59"/>
      <c r="T65" s="57"/>
      <c r="U65" s="58"/>
    </row>
    <row r="66" spans="3:21" x14ac:dyDescent="0.25">
      <c r="C66" s="55"/>
      <c r="D66" s="59"/>
      <c r="E66" s="57"/>
      <c r="F66" s="58"/>
      <c r="H66" s="55"/>
      <c r="I66" s="59"/>
      <c r="J66" s="57"/>
      <c r="K66" s="58"/>
      <c r="M66" s="55"/>
      <c r="N66" s="56"/>
      <c r="O66" s="57"/>
      <c r="P66" s="58"/>
      <c r="R66" s="55"/>
      <c r="S66" s="59"/>
      <c r="T66" s="57"/>
      <c r="U66" s="58"/>
    </row>
    <row r="67" spans="3:21" x14ac:dyDescent="0.25">
      <c r="C67" s="55"/>
      <c r="D67" s="59"/>
      <c r="E67" s="57"/>
      <c r="F67" s="58"/>
      <c r="H67" s="55"/>
      <c r="I67" s="59"/>
      <c r="J67" s="57"/>
      <c r="K67" s="58"/>
      <c r="M67" s="55"/>
      <c r="N67" s="56"/>
      <c r="O67" s="57"/>
      <c r="P67" s="58"/>
      <c r="R67" s="55"/>
      <c r="S67" s="59"/>
      <c r="T67" s="57"/>
      <c r="U67" s="58"/>
    </row>
    <row r="68" spans="3:21" x14ac:dyDescent="0.25">
      <c r="C68" s="55"/>
      <c r="D68" s="59"/>
      <c r="E68" s="57"/>
      <c r="F68" s="58"/>
      <c r="H68" s="55"/>
      <c r="I68" s="59"/>
      <c r="J68" s="57"/>
      <c r="K68" s="58"/>
      <c r="M68" s="55"/>
      <c r="N68" s="59"/>
      <c r="O68" s="57"/>
      <c r="P68" s="58"/>
      <c r="R68" s="55"/>
      <c r="S68" s="59"/>
      <c r="T68" s="57"/>
      <c r="U68" s="58"/>
    </row>
    <row r="69" spans="3:21" x14ac:dyDescent="0.25">
      <c r="C69" s="61"/>
      <c r="D69" s="62"/>
      <c r="E69" s="63"/>
      <c r="F69" s="64"/>
      <c r="H69" s="61"/>
      <c r="I69" s="62"/>
      <c r="J69" s="63"/>
      <c r="K69" s="64"/>
      <c r="M69" s="61"/>
      <c r="N69" s="62"/>
      <c r="O69" s="63"/>
      <c r="P69" s="64"/>
      <c r="R69" s="61"/>
      <c r="S69" s="62"/>
      <c r="T69" s="63"/>
      <c r="U69" s="64"/>
    </row>
    <row r="70" spans="3:21" x14ac:dyDescent="0.25">
      <c r="C70" s="36" t="s">
        <v>151</v>
      </c>
      <c r="D70" s="37">
        <f>SUM(D62:D69)</f>
        <v>0</v>
      </c>
      <c r="E70" s="38" t="s">
        <v>151</v>
      </c>
      <c r="F70" s="39">
        <f>SUM(F62:F69)</f>
        <v>18790</v>
      </c>
      <c r="H70" s="36" t="s">
        <v>151</v>
      </c>
      <c r="I70" s="37">
        <f>SUM(I62:I69)</f>
        <v>0</v>
      </c>
      <c r="J70" s="38" t="s">
        <v>151</v>
      </c>
      <c r="K70" s="39">
        <f>SUM(K62:K69)</f>
        <v>0</v>
      </c>
      <c r="M70" s="36" t="s">
        <v>151</v>
      </c>
      <c r="N70" s="37">
        <f>SUM(N62:N69)</f>
        <v>31610</v>
      </c>
      <c r="O70" s="38" t="s">
        <v>151</v>
      </c>
      <c r="P70" s="39">
        <f>SUM(P62:P69)</f>
        <v>21587</v>
      </c>
      <c r="R70" s="36" t="s">
        <v>151</v>
      </c>
      <c r="S70" s="37">
        <f>SUM(S62:S69)</f>
        <v>0</v>
      </c>
      <c r="T70" s="38" t="s">
        <v>151</v>
      </c>
      <c r="U70" s="39">
        <f>SUM(U62:U69)</f>
        <v>0</v>
      </c>
    </row>
    <row r="71" spans="3:21" ht="15.75" thickBot="1" x14ac:dyDescent="0.3">
      <c r="C71" s="15" t="s">
        <v>149</v>
      </c>
      <c r="D71" s="65">
        <f>D61+D70-F70</f>
        <v>14996</v>
      </c>
      <c r="E71" s="21" t="s">
        <v>149</v>
      </c>
      <c r="F71" s="22"/>
      <c r="H71" s="15" t="s">
        <v>149</v>
      </c>
      <c r="I71" s="65">
        <f>I61+I70-K70</f>
        <v>0</v>
      </c>
      <c r="J71" s="21" t="s">
        <v>149</v>
      </c>
      <c r="K71" s="22"/>
      <c r="M71" s="40" t="s">
        <v>152</v>
      </c>
      <c r="N71" s="66">
        <f>N61+N70-P70</f>
        <v>10023</v>
      </c>
      <c r="O71" s="40" t="s">
        <v>152</v>
      </c>
      <c r="P71" s="42"/>
      <c r="R71" s="40" t="s">
        <v>152</v>
      </c>
      <c r="S71" s="43"/>
      <c r="T71" s="40" t="s">
        <v>152</v>
      </c>
      <c r="U71" s="42"/>
    </row>
    <row r="73" spans="3:21" ht="15.75" thickBot="1" x14ac:dyDescent="0.3"/>
    <row r="74" spans="3:21" x14ac:dyDescent="0.25">
      <c r="C74" s="47" t="s">
        <v>163</v>
      </c>
      <c r="D74" s="48"/>
      <c r="E74" s="48"/>
      <c r="F74" s="49"/>
      <c r="H74" s="47" t="s">
        <v>164</v>
      </c>
      <c r="I74" s="48"/>
      <c r="J74" s="48"/>
      <c r="K74" s="49"/>
      <c r="M74" s="47" t="s">
        <v>165</v>
      </c>
      <c r="N74" s="48"/>
      <c r="O74" s="48"/>
      <c r="P74" s="49"/>
      <c r="R74" s="47" t="s">
        <v>166</v>
      </c>
      <c r="S74" s="48"/>
      <c r="T74" s="48"/>
      <c r="U74" s="49"/>
    </row>
    <row r="75" spans="3:21" x14ac:dyDescent="0.25">
      <c r="C75" s="50" t="s">
        <v>69</v>
      </c>
      <c r="D75" s="51"/>
      <c r="E75" s="52" t="s">
        <v>70</v>
      </c>
      <c r="F75" s="53"/>
      <c r="H75" s="50" t="s">
        <v>69</v>
      </c>
      <c r="I75" s="51"/>
      <c r="J75" s="52" t="s">
        <v>70</v>
      </c>
      <c r="K75" s="53"/>
      <c r="M75" s="50" t="s">
        <v>69</v>
      </c>
      <c r="N75" s="51"/>
      <c r="O75" s="52" t="s">
        <v>70</v>
      </c>
      <c r="P75" s="53"/>
      <c r="R75" s="50" t="s">
        <v>69</v>
      </c>
      <c r="S75" s="51"/>
      <c r="T75" s="52" t="s">
        <v>70</v>
      </c>
      <c r="U75" s="53"/>
    </row>
    <row r="76" spans="3:21" x14ac:dyDescent="0.25">
      <c r="C76" s="15" t="s">
        <v>149</v>
      </c>
      <c r="D76" s="16"/>
      <c r="E76" s="15" t="s">
        <v>149</v>
      </c>
      <c r="F76" s="18"/>
      <c r="H76" s="15" t="s">
        <v>149</v>
      </c>
      <c r="I76" s="16"/>
      <c r="J76" s="15" t="s">
        <v>149</v>
      </c>
      <c r="K76" s="18"/>
      <c r="M76" s="15" t="s">
        <v>149</v>
      </c>
      <c r="N76" s="16">
        <v>8936</v>
      </c>
      <c r="O76" s="15" t="s">
        <v>149</v>
      </c>
      <c r="P76" s="18"/>
      <c r="R76" s="15" t="s">
        <v>149</v>
      </c>
      <c r="S76" s="16"/>
      <c r="T76" s="15" t="s">
        <v>149</v>
      </c>
      <c r="U76" s="18"/>
    </row>
    <row r="77" spans="3:21" ht="15.75" x14ac:dyDescent="0.25">
      <c r="C77" s="55"/>
      <c r="D77" s="56"/>
      <c r="E77" s="57"/>
      <c r="F77" s="29"/>
      <c r="H77" s="55"/>
      <c r="I77" s="67"/>
      <c r="J77" s="57"/>
      <c r="K77" s="67"/>
      <c r="L77" s="68"/>
      <c r="M77" s="55" t="s">
        <v>167</v>
      </c>
      <c r="N77" s="56">
        <v>21587</v>
      </c>
      <c r="O77" s="57" t="s">
        <v>168</v>
      </c>
      <c r="P77" s="29">
        <v>7236</v>
      </c>
      <c r="R77" s="55"/>
      <c r="S77" s="69"/>
      <c r="T77" s="57"/>
      <c r="U77" s="69"/>
    </row>
    <row r="78" spans="3:21" ht="15.75" x14ac:dyDescent="0.25">
      <c r="C78" s="55"/>
      <c r="D78" s="56"/>
      <c r="E78" s="57"/>
      <c r="F78" s="58"/>
      <c r="H78" s="55"/>
      <c r="I78" s="59"/>
      <c r="J78" s="57"/>
      <c r="K78" s="58"/>
      <c r="M78" s="55"/>
      <c r="N78" s="59"/>
      <c r="O78" s="57"/>
      <c r="P78" s="58"/>
      <c r="R78" s="55"/>
      <c r="S78" s="67"/>
      <c r="T78" s="57"/>
      <c r="U78" s="58"/>
    </row>
    <row r="79" spans="3:21" ht="15.75" x14ac:dyDescent="0.25">
      <c r="C79" s="55"/>
      <c r="D79" s="56"/>
      <c r="E79" s="57"/>
      <c r="F79" s="58"/>
      <c r="H79" s="55"/>
      <c r="I79" s="59"/>
      <c r="J79" s="57"/>
      <c r="K79" s="58"/>
      <c r="M79" s="55"/>
      <c r="N79" s="59"/>
      <c r="O79" s="57"/>
      <c r="P79" s="58"/>
      <c r="R79" s="55"/>
      <c r="S79" s="70"/>
      <c r="T79" s="57"/>
      <c r="U79" s="58"/>
    </row>
    <row r="80" spans="3:21" x14ac:dyDescent="0.25">
      <c r="C80" s="55"/>
      <c r="D80" s="56"/>
      <c r="E80" s="57"/>
      <c r="F80" s="58"/>
      <c r="H80" s="55"/>
      <c r="I80" s="59"/>
      <c r="J80" s="57"/>
      <c r="K80" s="58"/>
      <c r="M80" s="55"/>
      <c r="N80" s="59"/>
      <c r="O80" s="57"/>
      <c r="P80" s="58"/>
      <c r="R80" s="55"/>
      <c r="S80" s="59"/>
      <c r="T80" s="57"/>
      <c r="U80" s="58"/>
    </row>
    <row r="81" spans="3:21" x14ac:dyDescent="0.25">
      <c r="C81" s="55"/>
      <c r="D81" s="71"/>
      <c r="E81" s="57"/>
      <c r="F81" s="58"/>
      <c r="H81" s="55"/>
      <c r="I81" s="59"/>
      <c r="J81" s="57"/>
      <c r="K81" s="58"/>
      <c r="M81" s="55"/>
      <c r="N81" s="59"/>
      <c r="O81" s="57"/>
      <c r="P81" s="58"/>
      <c r="R81" s="55"/>
      <c r="S81" s="59"/>
      <c r="T81" s="57"/>
      <c r="U81" s="58"/>
    </row>
    <row r="82" spans="3:21" x14ac:dyDescent="0.25">
      <c r="C82" s="55"/>
      <c r="D82" s="56"/>
      <c r="E82" s="57"/>
      <c r="F82" s="58"/>
      <c r="H82" s="55"/>
      <c r="I82" s="59"/>
      <c r="J82" s="57"/>
      <c r="K82" s="58"/>
      <c r="M82" s="55"/>
      <c r="N82" s="59"/>
      <c r="O82" s="57"/>
      <c r="P82" s="58"/>
      <c r="R82" s="55"/>
      <c r="S82" s="59"/>
      <c r="T82" s="57"/>
      <c r="U82" s="58"/>
    </row>
    <row r="83" spans="3:21" x14ac:dyDescent="0.25">
      <c r="C83" s="55"/>
      <c r="D83" s="59"/>
      <c r="E83" s="57"/>
      <c r="F83" s="58"/>
      <c r="H83" s="55"/>
      <c r="I83" s="59"/>
      <c r="J83" s="57"/>
      <c r="K83" s="58"/>
      <c r="M83" s="55"/>
      <c r="N83" s="59"/>
      <c r="O83" s="57"/>
      <c r="P83" s="58"/>
      <c r="R83" s="55"/>
      <c r="S83" s="59"/>
      <c r="T83" s="57"/>
      <c r="U83" s="58"/>
    </row>
    <row r="84" spans="3:21" x14ac:dyDescent="0.25">
      <c r="C84" s="61"/>
      <c r="D84" s="62"/>
      <c r="E84" s="63"/>
      <c r="F84" s="64"/>
      <c r="H84" s="61"/>
      <c r="I84" s="62"/>
      <c r="J84" s="63"/>
      <c r="K84" s="64"/>
      <c r="M84" s="61"/>
      <c r="N84" s="62"/>
      <c r="O84" s="63"/>
      <c r="P84" s="64"/>
      <c r="R84" s="61"/>
      <c r="S84" s="62"/>
      <c r="T84" s="63"/>
      <c r="U84" s="64"/>
    </row>
    <row r="85" spans="3:21" x14ac:dyDescent="0.25">
      <c r="C85" s="36" t="s">
        <v>151</v>
      </c>
      <c r="D85" s="37">
        <f>SUM(D77:D84)</f>
        <v>0</v>
      </c>
      <c r="E85" s="38" t="s">
        <v>151</v>
      </c>
      <c r="F85" s="39">
        <f>SUM(F77:F84)</f>
        <v>0</v>
      </c>
      <c r="H85" s="36" t="s">
        <v>151</v>
      </c>
      <c r="I85" s="37">
        <f>SUM(I77:I84)</f>
        <v>0</v>
      </c>
      <c r="J85" s="38" t="s">
        <v>151</v>
      </c>
      <c r="K85" s="39">
        <f>SUM(K77:K84)</f>
        <v>0</v>
      </c>
      <c r="M85" s="36" t="s">
        <v>151</v>
      </c>
      <c r="N85" s="37">
        <f>SUM(N77:N84)</f>
        <v>21587</v>
      </c>
      <c r="O85" s="38" t="s">
        <v>151</v>
      </c>
      <c r="P85" s="39">
        <f>SUM(P77:P84)</f>
        <v>7236</v>
      </c>
      <c r="R85" s="36" t="s">
        <v>151</v>
      </c>
      <c r="S85" s="37">
        <f>SUM(S77:S84)</f>
        <v>0</v>
      </c>
      <c r="T85" s="38" t="s">
        <v>151</v>
      </c>
      <c r="U85" s="39">
        <f>SUM(U77:U84)</f>
        <v>0</v>
      </c>
    </row>
    <row r="86" spans="3:21" ht="15.75" thickBot="1" x14ac:dyDescent="0.3">
      <c r="C86" s="40" t="s">
        <v>152</v>
      </c>
      <c r="D86" s="43">
        <f>D76+D85-F85</f>
        <v>0</v>
      </c>
      <c r="E86" s="40" t="s">
        <v>152</v>
      </c>
      <c r="F86" s="42"/>
      <c r="H86" s="40" t="s">
        <v>152</v>
      </c>
      <c r="I86" s="43"/>
      <c r="J86" s="40" t="s">
        <v>152</v>
      </c>
      <c r="K86" s="42"/>
      <c r="M86" s="40" t="s">
        <v>152</v>
      </c>
      <c r="N86" s="41">
        <f>N76+N85-P85</f>
        <v>23287</v>
      </c>
      <c r="O86" s="40" t="s">
        <v>152</v>
      </c>
      <c r="P86" s="42"/>
      <c r="R86" s="40" t="s">
        <v>152</v>
      </c>
      <c r="S86" s="43">
        <f>S76+S77-U85</f>
        <v>0</v>
      </c>
      <c r="T86" s="40" t="s">
        <v>152</v>
      </c>
      <c r="U86" s="42"/>
    </row>
    <row r="88" spans="3:21" ht="15.75" thickBot="1" x14ac:dyDescent="0.3"/>
    <row r="89" spans="3:21" x14ac:dyDescent="0.25">
      <c r="C89" s="47" t="s">
        <v>169</v>
      </c>
      <c r="D89" s="48"/>
      <c r="E89" s="48"/>
      <c r="F89" s="49"/>
      <c r="H89" s="47" t="s">
        <v>170</v>
      </c>
      <c r="I89" s="48"/>
      <c r="J89" s="48"/>
      <c r="K89" s="49"/>
      <c r="M89" s="47" t="s">
        <v>171</v>
      </c>
      <c r="N89" s="48"/>
      <c r="O89" s="48"/>
      <c r="P89" s="49"/>
      <c r="R89" s="47" t="s">
        <v>172</v>
      </c>
      <c r="S89" s="48"/>
      <c r="T89" s="48"/>
      <c r="U89" s="49"/>
    </row>
    <row r="90" spans="3:21" x14ac:dyDescent="0.25">
      <c r="C90" s="50" t="s">
        <v>69</v>
      </c>
      <c r="D90" s="51"/>
      <c r="E90" s="52" t="s">
        <v>70</v>
      </c>
      <c r="F90" s="53"/>
      <c r="H90" s="50" t="s">
        <v>69</v>
      </c>
      <c r="I90" s="51"/>
      <c r="J90" s="52" t="s">
        <v>70</v>
      </c>
      <c r="K90" s="53"/>
      <c r="M90" s="50" t="s">
        <v>69</v>
      </c>
      <c r="N90" s="51"/>
      <c r="O90" s="52" t="s">
        <v>70</v>
      </c>
      <c r="P90" s="53"/>
      <c r="R90" s="50" t="s">
        <v>69</v>
      </c>
      <c r="S90" s="51"/>
      <c r="T90" s="52" t="s">
        <v>70</v>
      </c>
      <c r="U90" s="53"/>
    </row>
    <row r="91" spans="3:21" x14ac:dyDescent="0.25">
      <c r="C91" s="15" t="s">
        <v>149</v>
      </c>
      <c r="D91" s="16">
        <v>62</v>
      </c>
      <c r="E91" s="15" t="s">
        <v>149</v>
      </c>
      <c r="F91" s="18"/>
      <c r="H91" s="15" t="s">
        <v>149</v>
      </c>
      <c r="I91" s="16">
        <v>28200</v>
      </c>
      <c r="J91" s="15" t="s">
        <v>149</v>
      </c>
      <c r="K91" s="18"/>
      <c r="M91" s="15" t="s">
        <v>149</v>
      </c>
      <c r="N91" s="16"/>
      <c r="O91" s="15" t="s">
        <v>149</v>
      </c>
      <c r="P91" s="18"/>
      <c r="R91" s="15" t="s">
        <v>149</v>
      </c>
      <c r="S91" s="16"/>
      <c r="T91" s="15" t="s">
        <v>149</v>
      </c>
      <c r="U91" s="72">
        <v>33058</v>
      </c>
    </row>
    <row r="92" spans="3:21" ht="15.75" x14ac:dyDescent="0.25">
      <c r="C92" s="55" t="s">
        <v>173</v>
      </c>
      <c r="D92" s="73">
        <v>20700</v>
      </c>
      <c r="E92" s="57" t="s">
        <v>174</v>
      </c>
      <c r="F92" s="74">
        <v>17300</v>
      </c>
      <c r="G92" s="68"/>
      <c r="H92" s="55" t="s">
        <v>209</v>
      </c>
      <c r="I92" s="56">
        <v>48</v>
      </c>
      <c r="J92" s="60" t="s">
        <v>176</v>
      </c>
      <c r="K92" s="69">
        <v>20700</v>
      </c>
      <c r="L92" s="68"/>
      <c r="M92" s="55" t="s">
        <v>197</v>
      </c>
      <c r="N92" s="59">
        <v>5000</v>
      </c>
      <c r="O92" s="57"/>
      <c r="P92" s="58"/>
      <c r="R92" s="55" t="s">
        <v>173</v>
      </c>
      <c r="S92" s="69">
        <v>8529</v>
      </c>
      <c r="T92" s="57" t="s">
        <v>177</v>
      </c>
      <c r="U92" s="74">
        <v>8760</v>
      </c>
    </row>
    <row r="93" spans="3:21" ht="15.75" x14ac:dyDescent="0.25">
      <c r="C93" s="55" t="s">
        <v>162</v>
      </c>
      <c r="D93" s="59">
        <v>2</v>
      </c>
      <c r="E93" s="57" t="s">
        <v>177</v>
      </c>
      <c r="F93" s="74">
        <v>3000</v>
      </c>
      <c r="G93" s="68"/>
      <c r="H93" s="55" t="s">
        <v>210</v>
      </c>
      <c r="I93" s="56">
        <v>3000</v>
      </c>
      <c r="J93" s="57" t="s">
        <v>213</v>
      </c>
      <c r="K93" s="69">
        <v>3200</v>
      </c>
      <c r="L93" s="68"/>
      <c r="M93" s="55" t="s">
        <v>197</v>
      </c>
      <c r="N93" s="59">
        <v>3000</v>
      </c>
      <c r="O93" s="57"/>
      <c r="P93" s="58"/>
      <c r="R93" s="55" t="s">
        <v>178</v>
      </c>
      <c r="S93" s="69">
        <v>8760</v>
      </c>
      <c r="T93" s="57"/>
      <c r="U93" s="56"/>
    </row>
    <row r="94" spans="3:21" ht="15.75" x14ac:dyDescent="0.25">
      <c r="C94" s="55"/>
      <c r="D94" s="59"/>
      <c r="E94" s="57" t="s">
        <v>215</v>
      </c>
      <c r="F94" s="67">
        <v>22</v>
      </c>
      <c r="G94" s="68"/>
      <c r="H94" s="55" t="s">
        <v>211</v>
      </c>
      <c r="I94" s="59">
        <v>32000</v>
      </c>
      <c r="J94" s="57" t="s">
        <v>179</v>
      </c>
      <c r="K94" s="69">
        <v>8529</v>
      </c>
      <c r="L94" s="68"/>
      <c r="M94" s="55"/>
      <c r="N94" s="59"/>
      <c r="O94" s="57"/>
      <c r="P94" s="58"/>
      <c r="R94" s="55"/>
      <c r="S94" s="69"/>
      <c r="T94" s="57"/>
      <c r="U94" s="56"/>
    </row>
    <row r="95" spans="3:21" ht="15.75" x14ac:dyDescent="0.25">
      <c r="C95" s="55"/>
      <c r="D95" s="59"/>
      <c r="E95" s="57"/>
      <c r="F95" s="67"/>
      <c r="G95" s="68"/>
      <c r="H95" s="55" t="s">
        <v>159</v>
      </c>
      <c r="I95" s="59">
        <v>8760</v>
      </c>
      <c r="J95" s="57" t="s">
        <v>160</v>
      </c>
      <c r="K95" s="69">
        <v>4200</v>
      </c>
      <c r="L95" s="68"/>
      <c r="M95" s="55"/>
      <c r="N95" s="59"/>
      <c r="O95" s="57"/>
      <c r="P95" s="58"/>
      <c r="R95" s="55"/>
      <c r="S95" s="59"/>
      <c r="T95" s="57"/>
      <c r="U95" s="56"/>
    </row>
    <row r="96" spans="3:21" ht="15.75" x14ac:dyDescent="0.25">
      <c r="C96" s="55"/>
      <c r="D96" s="59"/>
      <c r="E96" s="57"/>
      <c r="F96" s="59"/>
      <c r="G96" s="68"/>
      <c r="H96" s="55" t="s">
        <v>212</v>
      </c>
      <c r="I96" s="59">
        <v>90000</v>
      </c>
      <c r="J96" s="57" t="s">
        <v>180</v>
      </c>
      <c r="K96" s="69">
        <v>5000</v>
      </c>
      <c r="L96" s="68"/>
      <c r="M96" s="55"/>
      <c r="N96" s="59"/>
      <c r="O96" s="57"/>
      <c r="P96" s="58"/>
      <c r="R96" s="55"/>
      <c r="S96" s="59"/>
      <c r="T96" s="57"/>
      <c r="U96" s="58"/>
    </row>
    <row r="97" spans="3:21" ht="15.75" x14ac:dyDescent="0.25">
      <c r="C97" s="55"/>
      <c r="D97" s="59"/>
      <c r="E97" s="57"/>
      <c r="F97" s="58"/>
      <c r="H97" s="55"/>
      <c r="I97" s="59"/>
      <c r="J97" s="57" t="s">
        <v>214</v>
      </c>
      <c r="K97" s="74">
        <v>3000</v>
      </c>
      <c r="L97" s="68"/>
      <c r="M97" s="55"/>
      <c r="N97" s="59"/>
      <c r="O97" s="57"/>
      <c r="P97" s="58"/>
      <c r="R97" s="55"/>
      <c r="S97" s="59"/>
      <c r="T97" s="57"/>
      <c r="U97" s="58"/>
    </row>
    <row r="98" spans="3:21" ht="15.75" x14ac:dyDescent="0.25">
      <c r="C98" s="55"/>
      <c r="D98" s="59"/>
      <c r="E98" s="57"/>
      <c r="F98" s="58"/>
      <c r="H98" s="55"/>
      <c r="I98" s="59"/>
      <c r="J98" s="57" t="s">
        <v>180</v>
      </c>
      <c r="K98" s="74">
        <v>45</v>
      </c>
      <c r="L98" s="68"/>
      <c r="M98" s="55"/>
      <c r="N98" s="59"/>
      <c r="O98" s="57"/>
      <c r="P98" s="58"/>
      <c r="R98" s="55"/>
      <c r="S98" s="59"/>
      <c r="T98" s="57"/>
      <c r="U98" s="58"/>
    </row>
    <row r="99" spans="3:21" ht="15.75" x14ac:dyDescent="0.25">
      <c r="C99" s="55"/>
      <c r="D99" s="59"/>
      <c r="E99" s="57"/>
      <c r="F99" s="58"/>
      <c r="H99" s="55"/>
      <c r="I99" s="59"/>
      <c r="J99" s="57" t="s">
        <v>179</v>
      </c>
      <c r="K99" s="74">
        <v>8760</v>
      </c>
      <c r="L99" s="68"/>
      <c r="M99" s="55"/>
      <c r="N99" s="59"/>
      <c r="O99" s="57"/>
      <c r="P99" s="58"/>
      <c r="R99" s="55"/>
      <c r="S99" s="59"/>
      <c r="T99" s="57"/>
      <c r="U99" s="58"/>
    </row>
    <row r="100" spans="3:21" ht="15.75" x14ac:dyDescent="0.25">
      <c r="C100" s="55"/>
      <c r="D100" s="59"/>
      <c r="E100" s="57"/>
      <c r="F100" s="58"/>
      <c r="H100" s="55"/>
      <c r="I100" s="59"/>
      <c r="J100" s="57" t="s">
        <v>181</v>
      </c>
      <c r="K100" s="67">
        <v>8200</v>
      </c>
      <c r="L100" s="68"/>
      <c r="M100" s="55"/>
      <c r="N100" s="59"/>
      <c r="O100" s="57"/>
      <c r="P100" s="58"/>
      <c r="R100" s="55"/>
      <c r="S100" s="59"/>
      <c r="T100" s="57"/>
      <c r="U100" s="58"/>
    </row>
    <row r="101" spans="3:21" x14ac:dyDescent="0.25">
      <c r="C101" s="61"/>
      <c r="D101" s="62"/>
      <c r="E101" s="63"/>
      <c r="F101" s="64"/>
      <c r="H101" s="61"/>
      <c r="I101" s="62"/>
      <c r="J101" s="63"/>
      <c r="K101" s="64"/>
      <c r="M101" s="61"/>
      <c r="N101" s="62"/>
      <c r="O101" s="63"/>
      <c r="P101" s="64"/>
      <c r="R101" s="61"/>
      <c r="S101" s="62"/>
      <c r="T101" s="63"/>
      <c r="U101" s="64"/>
    </row>
    <row r="102" spans="3:21" x14ac:dyDescent="0.25">
      <c r="C102" s="36" t="s">
        <v>151</v>
      </c>
      <c r="D102" s="37">
        <f>SUM(D92:D101)</f>
        <v>20702</v>
      </c>
      <c r="E102" s="38" t="s">
        <v>151</v>
      </c>
      <c r="F102" s="39">
        <f>SUM(F92:F101)</f>
        <v>20322</v>
      </c>
      <c r="H102" s="36" t="s">
        <v>151</v>
      </c>
      <c r="I102" s="37">
        <f>SUM(I92:I101)</f>
        <v>133808</v>
      </c>
      <c r="J102" s="38" t="s">
        <v>151</v>
      </c>
      <c r="K102" s="39">
        <f>SUM(K92:K101)</f>
        <v>61634</v>
      </c>
      <c r="M102" s="36" t="s">
        <v>151</v>
      </c>
      <c r="N102" s="37">
        <f>SUM(N92:N101)</f>
        <v>8000</v>
      </c>
      <c r="O102" s="38" t="s">
        <v>151</v>
      </c>
      <c r="P102" s="39">
        <f>SUM(P92:P101)</f>
        <v>0</v>
      </c>
      <c r="R102" s="36" t="s">
        <v>151</v>
      </c>
      <c r="S102" s="37">
        <f>SUM(S92:S101)</f>
        <v>17289</v>
      </c>
      <c r="T102" s="38" t="s">
        <v>151</v>
      </c>
      <c r="U102" s="39">
        <f>SUM(U92:U101)</f>
        <v>8760</v>
      </c>
    </row>
    <row r="103" spans="3:21" ht="15.75" thickBot="1" x14ac:dyDescent="0.3">
      <c r="C103" s="40" t="s">
        <v>152</v>
      </c>
      <c r="D103" s="75">
        <f>D91+D102-F102</f>
        <v>442</v>
      </c>
      <c r="E103" s="40" t="s">
        <v>152</v>
      </c>
      <c r="F103" s="42"/>
      <c r="H103" s="40" t="s">
        <v>152</v>
      </c>
      <c r="I103" s="41">
        <f>I91+I102-K102</f>
        <v>100374</v>
      </c>
      <c r="J103" s="40" t="s">
        <v>152</v>
      </c>
      <c r="K103" s="42"/>
      <c r="L103" s="59"/>
      <c r="M103" s="40" t="s">
        <v>152</v>
      </c>
      <c r="N103" s="41">
        <f>N91+N102-P102</f>
        <v>8000</v>
      </c>
      <c r="O103" s="40" t="s">
        <v>152</v>
      </c>
      <c r="P103" s="42"/>
      <c r="R103" s="40" t="s">
        <v>152</v>
      </c>
      <c r="S103" s="43"/>
      <c r="T103" s="40" t="s">
        <v>152</v>
      </c>
      <c r="U103" s="76">
        <f>U91+U102-S102</f>
        <v>24529</v>
      </c>
    </row>
    <row r="105" spans="3:21" ht="15.75" thickBot="1" x14ac:dyDescent="0.3"/>
    <row r="106" spans="3:21" x14ac:dyDescent="0.25">
      <c r="C106" s="47" t="s">
        <v>182</v>
      </c>
      <c r="D106" s="48"/>
      <c r="E106" s="48"/>
      <c r="F106" s="49"/>
      <c r="H106" s="47" t="s">
        <v>183</v>
      </c>
      <c r="I106" s="48"/>
      <c r="J106" s="48"/>
      <c r="K106" s="49"/>
      <c r="M106" s="47" t="s">
        <v>184</v>
      </c>
      <c r="N106" s="48"/>
      <c r="O106" s="48"/>
      <c r="P106" s="49"/>
      <c r="R106" s="47" t="s">
        <v>221</v>
      </c>
      <c r="S106" s="48"/>
      <c r="T106" s="48"/>
      <c r="U106" s="49"/>
    </row>
    <row r="107" spans="3:21" x14ac:dyDescent="0.25">
      <c r="C107" s="50" t="s">
        <v>69</v>
      </c>
      <c r="D107" s="51"/>
      <c r="E107" s="52" t="s">
        <v>70</v>
      </c>
      <c r="F107" s="53"/>
      <c r="H107" s="50" t="s">
        <v>69</v>
      </c>
      <c r="I107" s="51"/>
      <c r="J107" s="52" t="s">
        <v>70</v>
      </c>
      <c r="K107" s="53"/>
      <c r="M107" s="50" t="s">
        <v>69</v>
      </c>
      <c r="N107" s="51"/>
      <c r="O107" s="52" t="s">
        <v>70</v>
      </c>
      <c r="P107" s="51"/>
      <c r="Q107" s="68"/>
      <c r="R107" s="50" t="s">
        <v>69</v>
      </c>
      <c r="S107" s="51"/>
      <c r="T107" s="52" t="s">
        <v>70</v>
      </c>
      <c r="U107" s="53"/>
    </row>
    <row r="108" spans="3:21" ht="15.75" x14ac:dyDescent="0.25">
      <c r="C108" s="15" t="s">
        <v>149</v>
      </c>
      <c r="D108" s="16">
        <v>62000</v>
      </c>
      <c r="E108" s="15" t="s">
        <v>149</v>
      </c>
      <c r="F108" s="18"/>
      <c r="H108" s="15" t="s">
        <v>149</v>
      </c>
      <c r="I108" s="16"/>
      <c r="J108" s="15" t="s">
        <v>149</v>
      </c>
      <c r="K108" s="18">
        <v>3200</v>
      </c>
      <c r="M108" s="15" t="s">
        <v>149</v>
      </c>
      <c r="N108" s="16"/>
      <c r="O108" s="15" t="s">
        <v>149</v>
      </c>
      <c r="P108" s="77">
        <v>9400</v>
      </c>
      <c r="Q108" s="68"/>
      <c r="R108" s="15" t="s">
        <v>149</v>
      </c>
      <c r="S108" s="16"/>
      <c r="T108" s="17"/>
      <c r="U108" s="77"/>
    </row>
    <row r="109" spans="3:21" ht="15.75" x14ac:dyDescent="0.25">
      <c r="C109" s="55" t="s">
        <v>185</v>
      </c>
      <c r="D109" s="56">
        <v>7236</v>
      </c>
      <c r="E109" s="57" t="s">
        <v>186</v>
      </c>
      <c r="F109" s="29">
        <v>48</v>
      </c>
      <c r="H109" s="55" t="s">
        <v>187</v>
      </c>
      <c r="I109" s="56">
        <v>3200</v>
      </c>
      <c r="J109" s="57" t="s">
        <v>186</v>
      </c>
      <c r="K109" s="58">
        <v>32000</v>
      </c>
      <c r="M109" s="55" t="s">
        <v>178</v>
      </c>
      <c r="N109" s="69">
        <v>4200</v>
      </c>
      <c r="O109" s="60" t="s">
        <v>188</v>
      </c>
      <c r="P109" s="69">
        <v>1664</v>
      </c>
      <c r="Q109" s="68"/>
      <c r="R109" s="55"/>
      <c r="S109" s="70"/>
      <c r="T109" s="60" t="s">
        <v>186</v>
      </c>
      <c r="U109" s="70">
        <v>90000</v>
      </c>
    </row>
    <row r="110" spans="3:21" ht="15.75" x14ac:dyDescent="0.25">
      <c r="C110" s="55"/>
      <c r="D110" s="59"/>
      <c r="E110" s="57"/>
      <c r="F110" s="58"/>
      <c r="H110" s="55" t="s">
        <v>178</v>
      </c>
      <c r="I110" s="59">
        <v>8200</v>
      </c>
      <c r="J110" s="57"/>
      <c r="K110" s="58"/>
      <c r="M110" s="55"/>
      <c r="N110" s="74"/>
      <c r="O110" s="57"/>
      <c r="P110" s="56"/>
      <c r="Q110" s="68"/>
      <c r="R110" s="55"/>
      <c r="S110" s="67"/>
      <c r="T110" s="57"/>
      <c r="U110" s="59"/>
    </row>
    <row r="111" spans="3:21" ht="15.75" x14ac:dyDescent="0.25">
      <c r="C111" s="55"/>
      <c r="D111" s="59"/>
      <c r="E111" s="57"/>
      <c r="F111" s="58"/>
      <c r="H111" s="55"/>
      <c r="I111" s="59"/>
      <c r="J111" s="57"/>
      <c r="K111" s="58"/>
      <c r="M111" s="55"/>
      <c r="N111" s="69"/>
      <c r="O111" s="57"/>
      <c r="P111" s="59"/>
      <c r="Q111" s="68"/>
      <c r="R111" s="55"/>
      <c r="S111" s="70"/>
      <c r="T111" s="57"/>
      <c r="U111" s="59"/>
    </row>
    <row r="112" spans="3:21" x14ac:dyDescent="0.25">
      <c r="C112" s="61"/>
      <c r="D112" s="62"/>
      <c r="E112" s="63"/>
      <c r="F112" s="64"/>
      <c r="H112" s="61"/>
      <c r="I112" s="62"/>
      <c r="J112" s="63"/>
      <c r="K112" s="64"/>
      <c r="M112" s="61"/>
      <c r="N112" s="62"/>
      <c r="O112" s="63"/>
      <c r="P112" s="64"/>
      <c r="R112" s="61"/>
      <c r="S112" s="62"/>
      <c r="T112" s="63"/>
      <c r="U112" s="64"/>
    </row>
    <row r="113" spans="3:21" x14ac:dyDescent="0.25">
      <c r="C113" s="36" t="s">
        <v>151</v>
      </c>
      <c r="D113" s="37">
        <f>SUM(D109:D112)</f>
        <v>7236</v>
      </c>
      <c r="E113" s="38" t="s">
        <v>151</v>
      </c>
      <c r="F113" s="39">
        <f>SUM(F109:F112)</f>
        <v>48</v>
      </c>
      <c r="H113" s="36" t="s">
        <v>151</v>
      </c>
      <c r="I113" s="37">
        <f>SUM(I109:I112)</f>
        <v>11400</v>
      </c>
      <c r="J113" s="38" t="s">
        <v>151</v>
      </c>
      <c r="K113" s="39">
        <f>SUM(K109:K112)</f>
        <v>32000</v>
      </c>
      <c r="M113" s="36" t="s">
        <v>151</v>
      </c>
      <c r="N113" s="37">
        <f>SUM(N109:N112)</f>
        <v>4200</v>
      </c>
      <c r="O113" s="38" t="s">
        <v>151</v>
      </c>
      <c r="P113" s="39">
        <f>SUM(P109:P112)</f>
        <v>1664</v>
      </c>
      <c r="R113" s="36" t="s">
        <v>151</v>
      </c>
      <c r="S113" s="37">
        <f>SUM(S109:S112)</f>
        <v>0</v>
      </c>
      <c r="T113" s="38" t="s">
        <v>151</v>
      </c>
      <c r="U113" s="39">
        <f>SUM(U109:U112)</f>
        <v>90000</v>
      </c>
    </row>
    <row r="114" spans="3:21" ht="15.75" thickBot="1" x14ac:dyDescent="0.3">
      <c r="C114" s="40" t="s">
        <v>152</v>
      </c>
      <c r="D114" s="41">
        <f>D108+D113-F113</f>
        <v>69188</v>
      </c>
      <c r="E114" s="40" t="s">
        <v>152</v>
      </c>
      <c r="F114" s="42"/>
      <c r="H114" s="40" t="s">
        <v>152</v>
      </c>
      <c r="I114" s="43"/>
      <c r="J114" s="40" t="s">
        <v>152</v>
      </c>
      <c r="K114" s="76">
        <f>K108+K113-I113</f>
        <v>23800</v>
      </c>
      <c r="M114" s="40" t="s">
        <v>152</v>
      </c>
      <c r="N114" s="43"/>
      <c r="O114" s="40" t="s">
        <v>152</v>
      </c>
      <c r="P114" s="76">
        <f>P108+P113-N113</f>
        <v>6864</v>
      </c>
      <c r="R114" s="40" t="s">
        <v>152</v>
      </c>
      <c r="S114" s="43"/>
      <c r="T114" s="40" t="s">
        <v>152</v>
      </c>
      <c r="U114" s="42">
        <f>U108+U113-S113</f>
        <v>90000</v>
      </c>
    </row>
    <row r="116" spans="3:21" ht="15.75" thickBot="1" x14ac:dyDescent="0.3"/>
    <row r="117" spans="3:21" x14ac:dyDescent="0.25">
      <c r="C117" s="47" t="s">
        <v>189</v>
      </c>
      <c r="D117" s="48"/>
      <c r="E117" s="48"/>
      <c r="F117" s="49"/>
      <c r="H117" s="47" t="s">
        <v>190</v>
      </c>
      <c r="I117" s="48"/>
      <c r="J117" s="48"/>
      <c r="K117" s="49"/>
      <c r="M117" s="47" t="s">
        <v>191</v>
      </c>
      <c r="N117" s="48"/>
      <c r="O117" s="48"/>
      <c r="P117" s="49"/>
      <c r="R117" s="47" t="s">
        <v>192</v>
      </c>
      <c r="S117" s="48"/>
      <c r="T117" s="48"/>
      <c r="U117" s="49"/>
    </row>
    <row r="118" spans="3:21" x14ac:dyDescent="0.25">
      <c r="C118" s="50" t="s">
        <v>69</v>
      </c>
      <c r="D118" s="51"/>
      <c r="E118" s="52" t="s">
        <v>70</v>
      </c>
      <c r="F118" s="53"/>
      <c r="H118" s="50" t="s">
        <v>69</v>
      </c>
      <c r="I118" s="51"/>
      <c r="J118" s="52" t="s">
        <v>70</v>
      </c>
      <c r="K118" s="53"/>
      <c r="M118" s="50" t="s">
        <v>69</v>
      </c>
      <c r="N118" s="51"/>
      <c r="O118" s="52" t="s">
        <v>70</v>
      </c>
      <c r="P118" s="53"/>
      <c r="R118" s="50" t="s">
        <v>69</v>
      </c>
      <c r="S118" s="51"/>
      <c r="T118" s="52" t="s">
        <v>70</v>
      </c>
      <c r="U118" s="53"/>
    </row>
    <row r="119" spans="3:21" x14ac:dyDescent="0.25">
      <c r="C119" s="15" t="s">
        <v>149</v>
      </c>
      <c r="D119" s="16"/>
      <c r="E119" s="15" t="s">
        <v>149</v>
      </c>
      <c r="F119" s="18">
        <v>9006</v>
      </c>
      <c r="H119" s="15" t="s">
        <v>149</v>
      </c>
      <c r="I119" s="16"/>
      <c r="J119" s="15" t="s">
        <v>149</v>
      </c>
      <c r="K119" s="78"/>
      <c r="L119" s="68"/>
      <c r="M119" s="15" t="s">
        <v>149</v>
      </c>
      <c r="N119" s="16"/>
      <c r="O119" s="15" t="s">
        <v>149</v>
      </c>
      <c r="P119" s="18"/>
      <c r="R119" s="15" t="s">
        <v>149</v>
      </c>
      <c r="S119" s="16"/>
      <c r="T119" s="15" t="s">
        <v>149</v>
      </c>
      <c r="U119" s="18"/>
    </row>
    <row r="120" spans="3:21" ht="15.75" x14ac:dyDescent="0.25">
      <c r="C120" s="55"/>
      <c r="D120" s="56"/>
      <c r="E120" s="57"/>
      <c r="F120" s="69"/>
      <c r="G120" s="68"/>
      <c r="H120" s="55"/>
      <c r="I120" s="70"/>
      <c r="J120" s="57"/>
      <c r="K120" s="67"/>
      <c r="L120" s="68"/>
      <c r="M120" s="55"/>
      <c r="N120" s="70"/>
      <c r="O120" s="57"/>
      <c r="P120" s="58"/>
      <c r="R120" s="55"/>
      <c r="S120" s="59"/>
      <c r="T120" s="57"/>
      <c r="U120" s="58"/>
    </row>
    <row r="121" spans="3:21" ht="15.75" x14ac:dyDescent="0.25">
      <c r="C121" s="55"/>
      <c r="D121" s="59"/>
      <c r="E121" s="57"/>
      <c r="F121" s="29"/>
      <c r="H121" s="55"/>
      <c r="I121" s="70"/>
      <c r="J121" s="57"/>
      <c r="K121" s="59"/>
      <c r="L121" s="68"/>
      <c r="M121" s="55"/>
      <c r="N121" s="70"/>
      <c r="O121" s="57"/>
      <c r="P121" s="58"/>
      <c r="R121" s="55"/>
      <c r="S121" s="59"/>
      <c r="T121" s="57"/>
      <c r="U121" s="58"/>
    </row>
    <row r="122" spans="3:21" ht="15.75" x14ac:dyDescent="0.25">
      <c r="C122" s="55"/>
      <c r="D122" s="59"/>
      <c r="E122" s="57"/>
      <c r="F122" s="58"/>
      <c r="H122" s="55"/>
      <c r="I122" s="59"/>
      <c r="J122" s="57"/>
      <c r="K122" s="58"/>
      <c r="M122" s="55"/>
      <c r="N122" s="70"/>
      <c r="O122" s="57"/>
      <c r="P122" s="58"/>
      <c r="R122" s="55"/>
      <c r="S122" s="59"/>
      <c r="T122" s="57"/>
      <c r="U122" s="58"/>
    </row>
    <row r="123" spans="3:21" x14ac:dyDescent="0.25">
      <c r="C123" s="61"/>
      <c r="D123" s="62"/>
      <c r="E123" s="63"/>
      <c r="F123" s="64"/>
      <c r="H123" s="61"/>
      <c r="I123" s="62"/>
      <c r="J123" s="63"/>
      <c r="K123" s="64"/>
      <c r="M123" s="61"/>
      <c r="N123" s="62"/>
      <c r="O123" s="63"/>
      <c r="P123" s="64"/>
      <c r="R123" s="61"/>
      <c r="S123" s="62"/>
      <c r="T123" s="63"/>
      <c r="U123" s="64"/>
    </row>
    <row r="124" spans="3:21" x14ac:dyDescent="0.25">
      <c r="C124" s="36" t="s">
        <v>151</v>
      </c>
      <c r="D124" s="37">
        <f>SUM(D120:D123)</f>
        <v>0</v>
      </c>
      <c r="E124" s="38" t="s">
        <v>151</v>
      </c>
      <c r="F124" s="39">
        <f>SUM(F120:F123)</f>
        <v>0</v>
      </c>
      <c r="H124" s="36" t="s">
        <v>151</v>
      </c>
      <c r="I124" s="37">
        <f>SUM(I120:I123)</f>
        <v>0</v>
      </c>
      <c r="J124" s="38" t="s">
        <v>151</v>
      </c>
      <c r="K124" s="39">
        <f>SUM(K120:K123)</f>
        <v>0</v>
      </c>
      <c r="M124" s="36" t="s">
        <v>151</v>
      </c>
      <c r="N124" s="37">
        <f>SUM(N120:N123)</f>
        <v>0</v>
      </c>
      <c r="O124" s="38" t="s">
        <v>151</v>
      </c>
      <c r="P124" s="39">
        <f>SUM(P120:P123)</f>
        <v>0</v>
      </c>
      <c r="R124" s="36" t="s">
        <v>151</v>
      </c>
      <c r="S124" s="37">
        <f>SUM(S120:S123)</f>
        <v>0</v>
      </c>
      <c r="T124" s="38" t="s">
        <v>151</v>
      </c>
      <c r="U124" s="39">
        <f>SUM(U120:U123)</f>
        <v>0</v>
      </c>
    </row>
    <row r="125" spans="3:21" ht="15.75" thickBot="1" x14ac:dyDescent="0.3">
      <c r="C125" s="40" t="s">
        <v>152</v>
      </c>
      <c r="D125" s="43"/>
      <c r="E125" s="40" t="s">
        <v>152</v>
      </c>
      <c r="F125" s="76">
        <f>F119+F124-D124</f>
        <v>9006</v>
      </c>
      <c r="H125" s="40" t="s">
        <v>152</v>
      </c>
      <c r="I125" s="43"/>
      <c r="J125" s="40" t="s">
        <v>152</v>
      </c>
      <c r="K125" s="42"/>
      <c r="M125" s="40" t="s">
        <v>152</v>
      </c>
      <c r="N125" s="43"/>
      <c r="O125" s="40" t="s">
        <v>152</v>
      </c>
      <c r="P125" s="42"/>
      <c r="R125" s="40" t="s">
        <v>152</v>
      </c>
      <c r="S125" s="43"/>
      <c r="T125" s="40" t="s">
        <v>152</v>
      </c>
      <c r="U125" s="42"/>
    </row>
    <row r="127" spans="3:21" ht="15.75" thickBot="1" x14ac:dyDescent="0.3"/>
    <row r="128" spans="3:21" x14ac:dyDescent="0.25">
      <c r="C128" s="47" t="s">
        <v>193</v>
      </c>
      <c r="D128" s="48"/>
      <c r="E128" s="48"/>
      <c r="F128" s="49"/>
      <c r="H128" s="47" t="s">
        <v>194</v>
      </c>
      <c r="I128" s="48"/>
      <c r="J128" s="48"/>
      <c r="K128" s="49"/>
      <c r="M128" s="47" t="s">
        <v>195</v>
      </c>
      <c r="N128" s="48"/>
      <c r="O128" s="48"/>
      <c r="P128" s="49"/>
      <c r="R128" s="47" t="s">
        <v>196</v>
      </c>
      <c r="S128" s="48"/>
      <c r="T128" s="48"/>
      <c r="U128" s="49"/>
    </row>
    <row r="129" spans="3:21" x14ac:dyDescent="0.25">
      <c r="C129" s="50" t="s">
        <v>69</v>
      </c>
      <c r="D129" s="51"/>
      <c r="E129" s="52" t="s">
        <v>70</v>
      </c>
      <c r="F129" s="51"/>
      <c r="G129" s="68"/>
      <c r="H129" s="50" t="s">
        <v>69</v>
      </c>
      <c r="I129" s="51"/>
      <c r="J129" s="52" t="s">
        <v>70</v>
      </c>
      <c r="K129" s="53"/>
      <c r="M129" s="50" t="s">
        <v>69</v>
      </c>
      <c r="N129" s="51"/>
      <c r="O129" s="52" t="s">
        <v>70</v>
      </c>
      <c r="P129" s="53"/>
      <c r="R129" s="50" t="s">
        <v>69</v>
      </c>
      <c r="S129" s="51"/>
      <c r="T129" s="52" t="s">
        <v>70</v>
      </c>
      <c r="U129" s="53"/>
    </row>
    <row r="130" spans="3:21" x14ac:dyDescent="0.25">
      <c r="C130" s="15" t="s">
        <v>149</v>
      </c>
      <c r="D130" s="23"/>
      <c r="E130" s="21" t="s">
        <v>149</v>
      </c>
      <c r="F130" s="79">
        <v>23700</v>
      </c>
      <c r="G130" s="68"/>
      <c r="H130" s="15" t="s">
        <v>149</v>
      </c>
      <c r="I130" s="23">
        <v>28</v>
      </c>
      <c r="J130" s="21" t="s">
        <v>149</v>
      </c>
      <c r="K130" s="22"/>
      <c r="M130" s="15" t="s">
        <v>149</v>
      </c>
      <c r="N130" s="23"/>
      <c r="O130" s="21" t="s">
        <v>149</v>
      </c>
      <c r="P130" s="22"/>
      <c r="R130" s="15" t="s">
        <v>149</v>
      </c>
      <c r="S130" s="23"/>
      <c r="T130" s="21" t="s">
        <v>149</v>
      </c>
      <c r="U130" s="22"/>
    </row>
    <row r="131" spans="3:21" x14ac:dyDescent="0.25">
      <c r="C131" s="55" t="s">
        <v>175</v>
      </c>
      <c r="D131" s="56">
        <v>17300</v>
      </c>
      <c r="E131" s="57" t="s">
        <v>150</v>
      </c>
      <c r="F131" s="56">
        <v>12800</v>
      </c>
      <c r="G131" s="68"/>
      <c r="H131" s="55" t="s">
        <v>210</v>
      </c>
      <c r="I131" s="59">
        <v>22</v>
      </c>
      <c r="J131" s="57" t="s">
        <v>150</v>
      </c>
      <c r="K131" s="29">
        <v>20</v>
      </c>
      <c r="M131" s="55"/>
      <c r="N131" s="59"/>
      <c r="O131" s="57"/>
      <c r="P131" s="58"/>
      <c r="R131" s="55"/>
      <c r="S131" s="59"/>
      <c r="T131" s="57"/>
      <c r="U131" s="58"/>
    </row>
    <row r="132" spans="3:21" x14ac:dyDescent="0.25">
      <c r="C132" s="55" t="s">
        <v>216</v>
      </c>
      <c r="D132" s="56">
        <v>1664</v>
      </c>
      <c r="E132" s="57"/>
      <c r="F132" s="56"/>
      <c r="G132" s="68"/>
      <c r="H132" s="55"/>
      <c r="I132" s="59"/>
      <c r="J132" s="57" t="s">
        <v>217</v>
      </c>
      <c r="K132" s="58">
        <v>2</v>
      </c>
      <c r="M132" s="55"/>
      <c r="N132" s="59"/>
      <c r="O132" s="57"/>
      <c r="P132" s="58"/>
      <c r="R132" s="55"/>
      <c r="S132" s="59"/>
      <c r="T132" s="57"/>
      <c r="U132" s="58"/>
    </row>
    <row r="133" spans="3:21" x14ac:dyDescent="0.25">
      <c r="C133" s="55"/>
      <c r="D133" s="56"/>
      <c r="E133" s="57"/>
      <c r="F133" s="58"/>
      <c r="H133" s="55"/>
      <c r="I133" s="59"/>
      <c r="J133" s="57"/>
      <c r="K133" s="58"/>
      <c r="M133" s="55"/>
      <c r="N133" s="59"/>
      <c r="O133" s="57"/>
      <c r="P133" s="58"/>
      <c r="R133" s="55"/>
      <c r="S133" s="59"/>
      <c r="T133" s="57"/>
      <c r="U133" s="58"/>
    </row>
    <row r="134" spans="3:21" x14ac:dyDescent="0.25">
      <c r="C134" s="55"/>
      <c r="D134" s="56"/>
      <c r="E134" s="57"/>
      <c r="F134" s="58"/>
      <c r="H134" s="55"/>
      <c r="I134" s="59"/>
      <c r="J134" s="57"/>
      <c r="K134" s="58"/>
      <c r="M134" s="55"/>
      <c r="N134" s="59"/>
      <c r="O134" s="57"/>
      <c r="P134" s="58"/>
      <c r="R134" s="55"/>
      <c r="S134" s="59"/>
      <c r="T134" s="57"/>
      <c r="U134" s="58"/>
    </row>
    <row r="135" spans="3:21" x14ac:dyDescent="0.25">
      <c r="C135" s="55"/>
      <c r="D135" s="59"/>
      <c r="E135" s="57"/>
      <c r="F135" s="58"/>
      <c r="H135" s="55"/>
      <c r="I135" s="59"/>
      <c r="J135" s="57"/>
      <c r="K135" s="58"/>
      <c r="M135" s="55"/>
      <c r="N135" s="59"/>
      <c r="O135" s="57"/>
      <c r="P135" s="58"/>
      <c r="R135" s="61"/>
      <c r="S135" s="62"/>
      <c r="T135" s="63"/>
      <c r="U135" s="64"/>
    </row>
    <row r="136" spans="3:21" x14ac:dyDescent="0.25">
      <c r="C136" s="61"/>
      <c r="D136" s="62"/>
      <c r="E136" s="63"/>
      <c r="F136" s="64"/>
      <c r="H136" s="61"/>
      <c r="I136" s="62"/>
      <c r="J136" s="63"/>
      <c r="K136" s="64"/>
      <c r="M136" s="61"/>
      <c r="N136" s="62"/>
      <c r="O136" s="63"/>
      <c r="P136" s="64"/>
      <c r="R136" s="36" t="s">
        <v>151</v>
      </c>
      <c r="S136" s="37">
        <f>SUM(S131:S135)</f>
        <v>0</v>
      </c>
      <c r="T136" s="38" t="s">
        <v>151</v>
      </c>
      <c r="U136" s="39">
        <f>SUM(U131:U135)</f>
        <v>0</v>
      </c>
    </row>
    <row r="137" spans="3:21" x14ac:dyDescent="0.25">
      <c r="C137" s="36" t="s">
        <v>151</v>
      </c>
      <c r="D137" s="37">
        <f>SUM(D131:D136)</f>
        <v>18964</v>
      </c>
      <c r="E137" s="38" t="s">
        <v>151</v>
      </c>
      <c r="F137" s="39">
        <f>SUM(F131:F136)</f>
        <v>12800</v>
      </c>
      <c r="H137" s="36" t="s">
        <v>151</v>
      </c>
      <c r="I137" s="37">
        <f>SUM(I131:I136)</f>
        <v>22</v>
      </c>
      <c r="J137" s="38" t="s">
        <v>151</v>
      </c>
      <c r="K137" s="39">
        <f>SUM(K131:K136)</f>
        <v>22</v>
      </c>
      <c r="M137" s="36" t="s">
        <v>151</v>
      </c>
      <c r="N137" s="37">
        <f>SUM(N131:N136)</f>
        <v>0</v>
      </c>
      <c r="O137" s="38" t="s">
        <v>151</v>
      </c>
      <c r="P137" s="39">
        <f>SUM(P131:P136)</f>
        <v>0</v>
      </c>
      <c r="R137" s="15" t="s">
        <v>149</v>
      </c>
      <c r="S137" s="23"/>
      <c r="T137" s="21" t="s">
        <v>149</v>
      </c>
      <c r="U137" s="22"/>
    </row>
    <row r="138" spans="3:21" x14ac:dyDescent="0.25">
      <c r="C138" s="15" t="s">
        <v>149</v>
      </c>
      <c r="D138" s="23"/>
      <c r="E138" s="21" t="s">
        <v>149</v>
      </c>
      <c r="F138" s="80">
        <f>F130+F137-D137</f>
        <v>17536</v>
      </c>
      <c r="H138" s="15" t="s">
        <v>149</v>
      </c>
      <c r="I138" s="65">
        <f>I130+I137-K137</f>
        <v>28</v>
      </c>
      <c r="J138" s="21" t="s">
        <v>149</v>
      </c>
      <c r="K138" s="22"/>
      <c r="M138" s="15" t="s">
        <v>149</v>
      </c>
      <c r="N138" s="65">
        <f>N130+N137-P137</f>
        <v>0</v>
      </c>
      <c r="O138" s="21" t="s">
        <v>149</v>
      </c>
      <c r="P138" s="22"/>
    </row>
    <row r="140" spans="3:21" ht="15.75" thickBot="1" x14ac:dyDescent="0.3"/>
    <row r="141" spans="3:21" x14ac:dyDescent="0.25">
      <c r="C141" s="47" t="s">
        <v>198</v>
      </c>
      <c r="D141" s="48"/>
      <c r="E141" s="48"/>
      <c r="F141" s="49"/>
      <c r="H141" s="47" t="s">
        <v>199</v>
      </c>
      <c r="I141" s="48"/>
      <c r="J141" s="48"/>
      <c r="K141" s="49"/>
      <c r="M141" s="47" t="s">
        <v>200</v>
      </c>
      <c r="N141" s="48"/>
      <c r="O141" s="48"/>
      <c r="P141" s="49"/>
      <c r="R141" s="47" t="s">
        <v>201</v>
      </c>
      <c r="S141" s="48"/>
      <c r="T141" s="48"/>
      <c r="U141" s="49"/>
    </row>
    <row r="142" spans="3:21" x14ac:dyDescent="0.25">
      <c r="C142" s="50" t="s">
        <v>69</v>
      </c>
      <c r="D142" s="51"/>
      <c r="E142" s="52" t="s">
        <v>70</v>
      </c>
      <c r="F142" s="53"/>
      <c r="H142" s="50" t="s">
        <v>69</v>
      </c>
      <c r="I142" s="51"/>
      <c r="J142" s="52" t="s">
        <v>70</v>
      </c>
      <c r="K142" s="53"/>
      <c r="M142" s="50" t="s">
        <v>69</v>
      </c>
      <c r="N142" s="51"/>
      <c r="O142" s="52" t="s">
        <v>70</v>
      </c>
      <c r="P142" s="53"/>
      <c r="R142" s="50" t="s">
        <v>69</v>
      </c>
      <c r="S142" s="51"/>
      <c r="T142" s="52" t="s">
        <v>70</v>
      </c>
      <c r="U142" s="53"/>
    </row>
    <row r="143" spans="3:21" x14ac:dyDescent="0.25">
      <c r="C143" s="15" t="s">
        <v>149</v>
      </c>
      <c r="D143" s="23">
        <v>88</v>
      </c>
      <c r="E143" s="21" t="s">
        <v>149</v>
      </c>
      <c r="F143" s="79">
        <v>65</v>
      </c>
      <c r="G143" s="68"/>
      <c r="H143" s="15" t="s">
        <v>149</v>
      </c>
      <c r="I143" s="23"/>
      <c r="J143" s="21" t="s">
        <v>149</v>
      </c>
      <c r="K143" s="22">
        <v>98000</v>
      </c>
      <c r="M143" s="15" t="s">
        <v>149</v>
      </c>
      <c r="N143" s="23"/>
      <c r="O143" s="21" t="s">
        <v>149</v>
      </c>
      <c r="P143" s="22">
        <v>2700</v>
      </c>
      <c r="R143" s="15" t="s">
        <v>149</v>
      </c>
      <c r="S143" s="23"/>
      <c r="T143" s="21" t="s">
        <v>149</v>
      </c>
      <c r="U143" s="22"/>
    </row>
    <row r="144" spans="3:21" x14ac:dyDescent="0.25">
      <c r="C144" s="55" t="s">
        <v>178</v>
      </c>
      <c r="D144" s="56">
        <v>5000</v>
      </c>
      <c r="E144" s="60" t="s">
        <v>218</v>
      </c>
      <c r="F144" s="56">
        <v>5000</v>
      </c>
      <c r="G144" s="68"/>
      <c r="H144" s="55"/>
      <c r="I144" s="59"/>
      <c r="J144" s="57"/>
      <c r="K144" s="58"/>
      <c r="M144" s="55"/>
      <c r="N144" s="59"/>
      <c r="O144" s="57"/>
      <c r="P144" s="58"/>
      <c r="R144" s="55"/>
      <c r="S144" s="59"/>
      <c r="T144" s="57"/>
      <c r="U144" s="58"/>
    </row>
    <row r="145" spans="3:21" x14ac:dyDescent="0.25">
      <c r="C145" s="55" t="s">
        <v>178</v>
      </c>
      <c r="D145" s="59">
        <v>45</v>
      </c>
      <c r="E145" s="57"/>
      <c r="F145" s="56"/>
      <c r="G145" s="68"/>
      <c r="H145" s="55"/>
      <c r="I145" s="59"/>
      <c r="J145" s="57"/>
      <c r="K145" s="58"/>
      <c r="M145" s="55"/>
      <c r="N145" s="59"/>
      <c r="O145" s="57"/>
      <c r="P145" s="58"/>
      <c r="R145" s="55"/>
      <c r="S145" s="59"/>
      <c r="T145" s="57"/>
      <c r="U145" s="58"/>
    </row>
    <row r="146" spans="3:21" x14ac:dyDescent="0.25">
      <c r="C146" s="61"/>
      <c r="D146" s="62"/>
      <c r="E146" s="63"/>
      <c r="F146" s="64"/>
      <c r="H146" s="61"/>
      <c r="I146" s="62"/>
      <c r="J146" s="63"/>
      <c r="K146" s="64"/>
      <c r="M146" s="61"/>
      <c r="N146" s="62"/>
      <c r="O146" s="63"/>
      <c r="P146" s="64"/>
      <c r="R146" s="61"/>
      <c r="S146" s="62"/>
      <c r="T146" s="63"/>
      <c r="U146" s="64"/>
    </row>
    <row r="147" spans="3:21" x14ac:dyDescent="0.25">
      <c r="C147" s="36" t="s">
        <v>151</v>
      </c>
      <c r="D147" s="37">
        <f>SUM(D144:D146)</f>
        <v>5045</v>
      </c>
      <c r="E147" s="38" t="s">
        <v>151</v>
      </c>
      <c r="F147" s="39">
        <f>SUM(F144:F146)</f>
        <v>5000</v>
      </c>
      <c r="H147" s="36" t="s">
        <v>151</v>
      </c>
      <c r="I147" s="37">
        <f>SUM(I144:I146)</f>
        <v>0</v>
      </c>
      <c r="J147" s="38" t="s">
        <v>151</v>
      </c>
      <c r="K147" s="39">
        <f>SUM(K144:K146)</f>
        <v>0</v>
      </c>
      <c r="M147" s="36" t="s">
        <v>151</v>
      </c>
      <c r="N147" s="37">
        <f>SUM(N144:N146)</f>
        <v>0</v>
      </c>
      <c r="O147" s="38" t="s">
        <v>151</v>
      </c>
      <c r="P147" s="39">
        <f>SUM(P144:P146)</f>
        <v>0</v>
      </c>
      <c r="R147" s="36" t="s">
        <v>151</v>
      </c>
      <c r="S147" s="37">
        <f>SUM(S144:S146)</f>
        <v>0</v>
      </c>
      <c r="T147" s="38" t="s">
        <v>151</v>
      </c>
      <c r="U147" s="39">
        <f>SUM(U144:U146)</f>
        <v>0</v>
      </c>
    </row>
    <row r="148" spans="3:21" x14ac:dyDescent="0.25">
      <c r="C148" s="15" t="s">
        <v>149</v>
      </c>
      <c r="D148" s="23">
        <f>D143+D147-F147</f>
        <v>133</v>
      </c>
      <c r="E148" s="21" t="s">
        <v>149</v>
      </c>
      <c r="F148" s="22">
        <f>F143+F147-D147</f>
        <v>20</v>
      </c>
      <c r="H148" s="15" t="s">
        <v>149</v>
      </c>
      <c r="I148" s="23"/>
      <c r="J148" s="21" t="s">
        <v>149</v>
      </c>
      <c r="K148" s="22">
        <f>K143+K147-I147</f>
        <v>98000</v>
      </c>
      <c r="M148" s="15" t="s">
        <v>149</v>
      </c>
      <c r="N148" s="23"/>
      <c r="O148" s="21" t="s">
        <v>149</v>
      </c>
      <c r="P148" s="22">
        <f>P143+P147-N147</f>
        <v>2700</v>
      </c>
      <c r="R148" s="15" t="s">
        <v>149</v>
      </c>
      <c r="S148" s="23"/>
      <c r="T148" s="21" t="s">
        <v>149</v>
      </c>
      <c r="U148" s="22">
        <f>U143+U147-S147</f>
        <v>0</v>
      </c>
    </row>
    <row r="150" spans="3:21" ht="15.75" thickBot="1" x14ac:dyDescent="0.3"/>
    <row r="151" spans="3:21" x14ac:dyDescent="0.25">
      <c r="C151" s="47" t="s">
        <v>202</v>
      </c>
      <c r="D151" s="48"/>
      <c r="E151" s="48"/>
      <c r="F151" s="49"/>
      <c r="H151" s="47" t="s">
        <v>219</v>
      </c>
      <c r="I151" s="48"/>
      <c r="J151" s="48"/>
      <c r="K151" s="49"/>
      <c r="M151" s="47" t="s">
        <v>203</v>
      </c>
      <c r="N151" s="48"/>
      <c r="O151" s="48"/>
      <c r="P151" s="49"/>
      <c r="R151" s="47" t="s">
        <v>204</v>
      </c>
      <c r="S151" s="48"/>
      <c r="T151" s="48"/>
      <c r="U151" s="49"/>
    </row>
    <row r="152" spans="3:21" x14ac:dyDescent="0.25">
      <c r="C152" s="50" t="s">
        <v>69</v>
      </c>
      <c r="D152" s="51"/>
      <c r="E152" s="52" t="s">
        <v>70</v>
      </c>
      <c r="F152" s="53"/>
      <c r="H152" s="50" t="s">
        <v>69</v>
      </c>
      <c r="I152" s="51"/>
      <c r="J152" s="52" t="s">
        <v>70</v>
      </c>
      <c r="K152" s="53"/>
      <c r="M152" s="50" t="s">
        <v>69</v>
      </c>
      <c r="N152" s="51"/>
      <c r="O152" s="52" t="s">
        <v>70</v>
      </c>
      <c r="P152" s="53"/>
      <c r="R152" s="50" t="s">
        <v>69</v>
      </c>
      <c r="S152" s="51"/>
      <c r="T152" s="52" t="s">
        <v>70</v>
      </c>
      <c r="U152" s="53"/>
    </row>
    <row r="153" spans="3:21" x14ac:dyDescent="0.25">
      <c r="C153" s="15" t="s">
        <v>149</v>
      </c>
      <c r="D153" s="23"/>
      <c r="E153" s="21" t="s">
        <v>149</v>
      </c>
      <c r="F153" s="22">
        <v>84028</v>
      </c>
      <c r="H153" s="15" t="s">
        <v>149</v>
      </c>
      <c r="I153" s="23"/>
      <c r="J153" s="21" t="s">
        <v>149</v>
      </c>
      <c r="K153" s="22"/>
      <c r="M153" s="15" t="s">
        <v>149</v>
      </c>
      <c r="N153" s="81"/>
      <c r="O153" s="21" t="s">
        <v>149</v>
      </c>
      <c r="P153" s="22"/>
      <c r="R153" s="15" t="s">
        <v>149</v>
      </c>
      <c r="S153" s="23"/>
      <c r="T153" s="21" t="s">
        <v>149</v>
      </c>
      <c r="U153" s="22"/>
    </row>
    <row r="154" spans="3:21" x14ac:dyDescent="0.25">
      <c r="C154" s="55"/>
      <c r="D154" s="59"/>
      <c r="E154" s="57"/>
      <c r="F154" s="58"/>
      <c r="H154" s="55"/>
      <c r="I154" s="59"/>
      <c r="J154" s="57" t="s">
        <v>220</v>
      </c>
      <c r="K154" s="58">
        <v>5300</v>
      </c>
      <c r="M154" s="55" t="s">
        <v>206</v>
      </c>
      <c r="N154" s="56">
        <v>7236</v>
      </c>
      <c r="O154" s="57" t="s">
        <v>205</v>
      </c>
      <c r="P154" s="56">
        <v>7236</v>
      </c>
      <c r="R154" s="55"/>
      <c r="S154" s="59"/>
      <c r="T154" s="57"/>
      <c r="U154" s="58"/>
    </row>
    <row r="155" spans="3:21" x14ac:dyDescent="0.25">
      <c r="C155" s="55"/>
      <c r="D155" s="59"/>
      <c r="E155" s="57"/>
      <c r="F155" s="58"/>
      <c r="H155" s="55"/>
      <c r="I155" s="59"/>
      <c r="J155" s="57"/>
      <c r="K155" s="58"/>
      <c r="M155" s="55"/>
      <c r="N155" s="56"/>
      <c r="O155" s="57"/>
      <c r="P155" s="58"/>
      <c r="R155" s="55"/>
      <c r="S155" s="59"/>
      <c r="T155" s="57"/>
      <c r="U155" s="58"/>
    </row>
    <row r="156" spans="3:21" x14ac:dyDescent="0.25">
      <c r="C156" s="55"/>
      <c r="D156" s="59"/>
      <c r="E156" s="57"/>
      <c r="F156" s="58"/>
      <c r="H156" s="55"/>
      <c r="I156" s="59"/>
      <c r="J156" s="57"/>
      <c r="K156" s="58"/>
      <c r="M156" s="55"/>
      <c r="N156" s="56"/>
      <c r="O156" s="57"/>
      <c r="P156" s="58"/>
      <c r="R156" s="55"/>
      <c r="S156" s="59"/>
      <c r="T156" s="57"/>
      <c r="U156" s="58"/>
    </row>
    <row r="157" spans="3:21" x14ac:dyDescent="0.25">
      <c r="C157" s="55"/>
      <c r="D157" s="59"/>
      <c r="E157" s="57"/>
      <c r="F157" s="58"/>
      <c r="H157" s="55"/>
      <c r="I157" s="59"/>
      <c r="J157" s="57"/>
      <c r="K157" s="58"/>
      <c r="M157" s="55"/>
      <c r="N157" s="56"/>
      <c r="O157" s="57"/>
      <c r="P157" s="58"/>
      <c r="R157" s="55"/>
      <c r="S157" s="59"/>
      <c r="T157" s="57"/>
      <c r="U157" s="58"/>
    </row>
    <row r="158" spans="3:21" x14ac:dyDescent="0.25">
      <c r="C158" s="55"/>
      <c r="D158" s="59"/>
      <c r="E158" s="57"/>
      <c r="F158" s="58"/>
      <c r="H158" s="55"/>
      <c r="I158" s="59"/>
      <c r="J158" s="57"/>
      <c r="K158" s="58"/>
      <c r="M158" s="55"/>
      <c r="N158" s="59"/>
      <c r="O158" s="57"/>
      <c r="P158" s="58"/>
      <c r="R158" s="55"/>
      <c r="S158" s="59"/>
      <c r="T158" s="57"/>
      <c r="U158" s="58"/>
    </row>
    <row r="159" spans="3:21" x14ac:dyDescent="0.25">
      <c r="C159" s="61"/>
      <c r="D159" s="62"/>
      <c r="E159" s="63"/>
      <c r="F159" s="64"/>
      <c r="H159" s="61"/>
      <c r="I159" s="62"/>
      <c r="J159" s="63"/>
      <c r="K159" s="64"/>
      <c r="M159" s="61"/>
      <c r="N159" s="62"/>
      <c r="O159" s="63"/>
      <c r="P159" s="64"/>
      <c r="R159" s="61"/>
      <c r="S159" s="62"/>
      <c r="T159" s="63"/>
      <c r="U159" s="64"/>
    </row>
    <row r="160" spans="3:21" x14ac:dyDescent="0.25">
      <c r="C160" s="36" t="s">
        <v>151</v>
      </c>
      <c r="D160" s="37">
        <f>SUM(D154:D159)</f>
        <v>0</v>
      </c>
      <c r="E160" s="38" t="s">
        <v>151</v>
      </c>
      <c r="F160" s="39">
        <f>SUM(F154:F159)</f>
        <v>0</v>
      </c>
      <c r="H160" s="36" t="s">
        <v>151</v>
      </c>
      <c r="I160" s="37">
        <f>SUM(I154:I159)</f>
        <v>0</v>
      </c>
      <c r="J160" s="38" t="s">
        <v>151</v>
      </c>
      <c r="K160" s="39">
        <f>SUM(K154:K159)</f>
        <v>5300</v>
      </c>
      <c r="M160" s="36" t="s">
        <v>151</v>
      </c>
      <c r="N160" s="37">
        <f>SUM(N154:N159)</f>
        <v>7236</v>
      </c>
      <c r="O160" s="38" t="s">
        <v>151</v>
      </c>
      <c r="P160" s="39">
        <f>SUM(P154:P159)</f>
        <v>7236</v>
      </c>
      <c r="R160" s="36" t="s">
        <v>151</v>
      </c>
      <c r="S160" s="37">
        <f>SUM(S154:S159)</f>
        <v>0</v>
      </c>
      <c r="T160" s="38" t="s">
        <v>151</v>
      </c>
      <c r="U160" s="39">
        <f>SUM(U154:U159)</f>
        <v>0</v>
      </c>
    </row>
    <row r="161" spans="3:21" x14ac:dyDescent="0.25">
      <c r="C161" s="15" t="s">
        <v>149</v>
      </c>
      <c r="D161" s="23"/>
      <c r="E161" s="21" t="s">
        <v>149</v>
      </c>
      <c r="F161" s="22">
        <f>F153+F160-D160</f>
        <v>84028</v>
      </c>
      <c r="H161" s="15" t="s">
        <v>149</v>
      </c>
      <c r="I161" s="23"/>
      <c r="J161" s="21" t="s">
        <v>149</v>
      </c>
      <c r="K161" s="22">
        <f>K153+K160-I160</f>
        <v>5300</v>
      </c>
      <c r="M161" s="15" t="s">
        <v>149</v>
      </c>
      <c r="N161" s="23">
        <f>N153+N160-P160</f>
        <v>0</v>
      </c>
      <c r="O161" s="21" t="s">
        <v>149</v>
      </c>
      <c r="P161" s="22"/>
      <c r="R161" s="15" t="s">
        <v>149</v>
      </c>
      <c r="S161" s="23"/>
      <c r="T161" s="21" t="s">
        <v>149</v>
      </c>
      <c r="U161" s="22"/>
    </row>
    <row r="163" spans="3:21" ht="15.75" thickBot="1" x14ac:dyDescent="0.3"/>
    <row r="164" spans="3:21" x14ac:dyDescent="0.25">
      <c r="C164" s="47" t="s">
        <v>207</v>
      </c>
      <c r="D164" s="48"/>
      <c r="E164" s="48"/>
      <c r="F164" s="49"/>
      <c r="H164" s="47" t="s">
        <v>208</v>
      </c>
      <c r="I164" s="48"/>
      <c r="J164" s="48"/>
      <c r="K164" s="49"/>
    </row>
    <row r="165" spans="3:21" x14ac:dyDescent="0.25">
      <c r="C165" s="50" t="s">
        <v>69</v>
      </c>
      <c r="D165" s="51"/>
      <c r="E165" s="52" t="s">
        <v>70</v>
      </c>
      <c r="F165" s="53"/>
      <c r="H165" s="50" t="s">
        <v>69</v>
      </c>
      <c r="I165" s="51"/>
      <c r="J165" s="52" t="s">
        <v>70</v>
      </c>
      <c r="K165" s="53"/>
    </row>
    <row r="166" spans="3:21" x14ac:dyDescent="0.25">
      <c r="C166" s="15" t="s">
        <v>149</v>
      </c>
      <c r="D166" s="23"/>
      <c r="E166" s="21" t="s">
        <v>149</v>
      </c>
      <c r="F166" s="22"/>
      <c r="H166" s="15" t="s">
        <v>149</v>
      </c>
      <c r="I166" s="23"/>
      <c r="J166" s="21" t="s">
        <v>149</v>
      </c>
      <c r="K166" s="22"/>
    </row>
    <row r="167" spans="3:21" x14ac:dyDescent="0.25">
      <c r="C167" s="55"/>
      <c r="D167" s="59"/>
      <c r="E167" s="57"/>
      <c r="F167" s="29"/>
      <c r="H167" s="55"/>
      <c r="I167" s="59"/>
      <c r="J167" s="57"/>
      <c r="K167" s="29"/>
    </row>
    <row r="168" spans="3:21" x14ac:dyDescent="0.25">
      <c r="C168" s="55"/>
      <c r="D168" s="59"/>
      <c r="E168" s="57"/>
      <c r="F168" s="58"/>
      <c r="H168" s="55"/>
      <c r="I168" s="59"/>
      <c r="J168" s="57"/>
      <c r="K168" s="58"/>
    </row>
    <row r="169" spans="3:21" x14ac:dyDescent="0.25">
      <c r="C169" s="55"/>
      <c r="D169" s="59"/>
      <c r="E169" s="57"/>
      <c r="F169" s="58"/>
      <c r="H169" s="55"/>
      <c r="I169" s="59"/>
      <c r="J169" s="57"/>
      <c r="K169" s="58"/>
    </row>
    <row r="170" spans="3:21" x14ac:dyDescent="0.25">
      <c r="C170" s="55"/>
      <c r="D170" s="59"/>
      <c r="E170" s="57"/>
      <c r="F170" s="58"/>
      <c r="H170" s="55"/>
      <c r="I170" s="59"/>
      <c r="J170" s="57"/>
      <c r="K170" s="58"/>
    </row>
    <row r="171" spans="3:21" x14ac:dyDescent="0.25">
      <c r="C171" s="55"/>
      <c r="D171" s="59"/>
      <c r="E171" s="57"/>
      <c r="F171" s="58"/>
      <c r="H171" s="55"/>
      <c r="I171" s="59"/>
      <c r="J171" s="57"/>
      <c r="K171" s="58"/>
    </row>
    <row r="172" spans="3:21" x14ac:dyDescent="0.25">
      <c r="C172" s="61"/>
      <c r="D172" s="62"/>
      <c r="E172" s="63"/>
      <c r="F172" s="64"/>
      <c r="H172" s="61"/>
      <c r="I172" s="62"/>
      <c r="J172" s="63"/>
      <c r="K172" s="64"/>
    </row>
    <row r="173" spans="3:21" x14ac:dyDescent="0.25">
      <c r="C173" s="36" t="s">
        <v>151</v>
      </c>
      <c r="D173" s="37">
        <f>SUM(D167:D172)</f>
        <v>0</v>
      </c>
      <c r="E173" s="38" t="s">
        <v>151</v>
      </c>
      <c r="F173" s="39">
        <f>SUM(F167:F172)</f>
        <v>0</v>
      </c>
      <c r="H173" s="36" t="s">
        <v>151</v>
      </c>
      <c r="I173" s="37"/>
      <c r="J173" s="38" t="s">
        <v>151</v>
      </c>
      <c r="K173" s="39"/>
    </row>
    <row r="174" spans="3:21" x14ac:dyDescent="0.25">
      <c r="C174" s="15" t="s">
        <v>149</v>
      </c>
      <c r="D174" s="23"/>
      <c r="E174" s="21" t="s">
        <v>149</v>
      </c>
      <c r="F174" s="80"/>
      <c r="H174" s="15" t="s">
        <v>149</v>
      </c>
      <c r="I174" s="23"/>
      <c r="J174" s="21" t="s">
        <v>149</v>
      </c>
      <c r="K174" s="80"/>
    </row>
  </sheetData>
  <mergeCells count="114">
    <mergeCell ref="E165:F165"/>
    <mergeCell ref="J165:K165"/>
    <mergeCell ref="T142:U142"/>
    <mergeCell ref="C151:F151"/>
    <mergeCell ref="H151:K151"/>
    <mergeCell ref="M151:P151"/>
    <mergeCell ref="R151:U151"/>
    <mergeCell ref="E152:F152"/>
    <mergeCell ref="J152:K152"/>
    <mergeCell ref="O152:P152"/>
    <mergeCell ref="T152:U152"/>
    <mergeCell ref="T118:U118"/>
    <mergeCell ref="C128:F128"/>
    <mergeCell ref="H128:K128"/>
    <mergeCell ref="M128:P128"/>
    <mergeCell ref="R128:U128"/>
    <mergeCell ref="E129:F129"/>
    <mergeCell ref="J129:K129"/>
    <mergeCell ref="O129:P129"/>
    <mergeCell ref="T129:U129"/>
    <mergeCell ref="T90:U90"/>
    <mergeCell ref="C106:F106"/>
    <mergeCell ref="H106:K106"/>
    <mergeCell ref="M106:P106"/>
    <mergeCell ref="R106:U106"/>
    <mergeCell ref="E107:F107"/>
    <mergeCell ref="J107:K107"/>
    <mergeCell ref="O107:P107"/>
    <mergeCell ref="T107:U107"/>
    <mergeCell ref="T60:U60"/>
    <mergeCell ref="C74:F74"/>
    <mergeCell ref="H74:K74"/>
    <mergeCell ref="M74:P74"/>
    <mergeCell ref="R74:U74"/>
    <mergeCell ref="E75:F75"/>
    <mergeCell ref="J75:K75"/>
    <mergeCell ref="O75:P75"/>
    <mergeCell ref="T75:U75"/>
    <mergeCell ref="C48:F48"/>
    <mergeCell ref="H48:K48"/>
    <mergeCell ref="M48:P48"/>
    <mergeCell ref="R48:U48"/>
    <mergeCell ref="E49:F49"/>
    <mergeCell ref="J49:K49"/>
    <mergeCell ref="O49:P49"/>
    <mergeCell ref="T49:U49"/>
    <mergeCell ref="R152:S152"/>
    <mergeCell ref="C165:D165"/>
    <mergeCell ref="H165:I165"/>
    <mergeCell ref="C164:F164"/>
    <mergeCell ref="H164:K164"/>
    <mergeCell ref="C152:D152"/>
    <mergeCell ref="H152:I152"/>
    <mergeCell ref="M152:N152"/>
    <mergeCell ref="R142:S142"/>
    <mergeCell ref="E142:F142"/>
    <mergeCell ref="J142:K142"/>
    <mergeCell ref="O142:P142"/>
    <mergeCell ref="C142:D142"/>
    <mergeCell ref="H142:I142"/>
    <mergeCell ref="M142:N142"/>
    <mergeCell ref="R129:S129"/>
    <mergeCell ref="C141:F141"/>
    <mergeCell ref="H141:K141"/>
    <mergeCell ref="M141:P141"/>
    <mergeCell ref="R141:U141"/>
    <mergeCell ref="C129:D129"/>
    <mergeCell ref="H129:I129"/>
    <mergeCell ref="M129:N129"/>
    <mergeCell ref="R118:S118"/>
    <mergeCell ref="E118:F118"/>
    <mergeCell ref="J118:K118"/>
    <mergeCell ref="O118:P118"/>
    <mergeCell ref="C118:D118"/>
    <mergeCell ref="H118:I118"/>
    <mergeCell ref="M118:N118"/>
    <mergeCell ref="R107:S107"/>
    <mergeCell ref="C117:F117"/>
    <mergeCell ref="H117:K117"/>
    <mergeCell ref="M117:P117"/>
    <mergeCell ref="R117:U117"/>
    <mergeCell ref="C107:D107"/>
    <mergeCell ref="H107:I107"/>
    <mergeCell ref="M107:N107"/>
    <mergeCell ref="R90:S90"/>
    <mergeCell ref="E90:F90"/>
    <mergeCell ref="J90:K90"/>
    <mergeCell ref="O90:P90"/>
    <mergeCell ref="C90:D90"/>
    <mergeCell ref="H90:I90"/>
    <mergeCell ref="M90:N90"/>
    <mergeCell ref="R75:S75"/>
    <mergeCell ref="C89:F89"/>
    <mergeCell ref="H89:K89"/>
    <mergeCell ref="M89:P89"/>
    <mergeCell ref="R89:U89"/>
    <mergeCell ref="C75:D75"/>
    <mergeCell ref="H75:I75"/>
    <mergeCell ref="M75:N75"/>
    <mergeCell ref="R60:S60"/>
    <mergeCell ref="E60:F60"/>
    <mergeCell ref="J60:K60"/>
    <mergeCell ref="O60:P60"/>
    <mergeCell ref="C60:D60"/>
    <mergeCell ref="H60:I60"/>
    <mergeCell ref="M60:N60"/>
    <mergeCell ref="R49:S49"/>
    <mergeCell ref="C59:F59"/>
    <mergeCell ref="H59:K59"/>
    <mergeCell ref="M59:P59"/>
    <mergeCell ref="R59:U59"/>
    <mergeCell ref="C49:D49"/>
    <mergeCell ref="H49:I49"/>
    <mergeCell ref="M49:N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2017-02-16T07:54:03Z</dcterms:modified>
</cp:coreProperties>
</file>