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8560" windowHeight="128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29" i="1"/>
  <c r="E28"/>
  <c r="G27"/>
  <c r="E27"/>
  <c r="G26"/>
  <c r="E26"/>
  <c r="F24"/>
  <c r="D24"/>
</calcChain>
</file>

<file path=xl/sharedStrings.xml><?xml version="1.0" encoding="utf-8"?>
<sst xmlns="http://schemas.openxmlformats.org/spreadsheetml/2006/main" count="28" uniqueCount="28">
  <si>
    <t>Расчет отпускных</t>
  </si>
  <si>
    <t>с 01.09.2015 по 28.09.2015</t>
  </si>
  <si>
    <t>месяц</t>
  </si>
  <si>
    <t>з\п начисленная</t>
  </si>
  <si>
    <t>коэффициент</t>
  </si>
  <si>
    <t>2014г.</t>
  </si>
  <si>
    <t>сентябрь</t>
  </si>
  <si>
    <t>отпуск</t>
  </si>
  <si>
    <t>октябрь</t>
  </si>
  <si>
    <t>ноябрь</t>
  </si>
  <si>
    <t>декабрь</t>
  </si>
  <si>
    <t>2015г.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</si>
  <si>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</si>
  <si>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</si>
  <si>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</si>
  <si>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</si>
  <si>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</si>
  <si>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</si>
  <si>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</si>
  <si>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</si>
  <si>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ИТОГО</t>
  </si>
  <si>
    <t>среднедневной заработок</t>
  </si>
  <si>
    <t>отпускные</t>
  </si>
  <si>
    <t>×  28  =</t>
  </si>
  <si>
    <t>НДФЛ</t>
  </si>
  <si>
    <t>к выдаче</t>
  </si>
  <si>
    <t xml:space="preserve">ФИО </t>
  </si>
  <si>
    <t>÷  324,25  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</si>
</sst>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G29"/>
  <sheetViews>
    <sheetView tabSelected="1" workbookViewId="0">
      <selection activeCell="K25" sqref="K25"/>
    </sheetView>
  </sheetViews>
  <sheetFormatPr defaultRowHeight="15"/>
  <cols>
    <col min="6" max="6" width="10" customWidth="1"/>
  </cols>
  <sheetData>
    <row r="4" spans="3:7">
      <c r="C4" t="s">
        <v>0</v>
      </c>
    </row>
    <row r="5" spans="3:7">
      <c r="C5" t="s">
        <v>26</v>
      </c>
    </row>
    <row r="6" spans="3:7">
      <c r="C6" t="s">
        <v>1</v>
      </c>
    </row>
    <row r="8" spans="3:7">
      <c r="C8" t="s">
        <v>2</v>
      </c>
      <c r="D8" t="s">
        <v>3</v>
      </c>
      <c r="F8" t="s">
        <v>4</v>
      </c>
    </row>
    <row r="9" spans="3:7">
      <c r="C9" t="s">
        <v>5</v>
      </c>
    </row>
    <row r="10" spans="3:7">
      <c r="C10" t="s">
        <v>6</v>
      </c>
      <c r="D10">
        <v>296.66000000000003</v>
      </c>
      <c r="F10">
        <v>1.95</v>
      </c>
      <c r="G10" t="s">
        <v>7</v>
      </c>
    </row>
    <row r="11" spans="3:7">
      <c r="C11" t="s">
        <v>8</v>
      </c>
      <c r="D11">
        <v>4450</v>
      </c>
      <c r="F11">
        <v>29.3</v>
      </c>
    </row>
    <row r="12" spans="3:7">
      <c r="C12" t="s">
        <v>9</v>
      </c>
      <c r="D12">
        <v>4450</v>
      </c>
      <c r="F12">
        <v>29.3</v>
      </c>
    </row>
    <row r="13" spans="3:7">
      <c r="C13" t="s">
        <v>10</v>
      </c>
      <c r="D13">
        <v>4450</v>
      </c>
      <c r="F13">
        <v>29.3</v>
      </c>
    </row>
    <row r="14" spans="3:7">
      <c r="C14" t="s">
        <v>11</v>
      </c>
    </row>
    <row r="15" spans="3:7">
      <c r="C15" t="s">
        <v>12</v>
      </c>
      <c r="D15">
        <v>4450</v>
      </c>
      <c r="F15">
        <v>29.3</v>
      </c>
    </row>
    <row r="16" spans="3:7">
      <c r="C16" t="s">
        <v>13</v>
      </c>
      <c r="D16">
        <v>4450</v>
      </c>
      <c r="F16">
        <v>29.3</v>
      </c>
    </row>
    <row r="17" spans="2:7">
      <c r="C17" t="s">
        <v>14</v>
      </c>
      <c r="D17">
        <v>4450</v>
      </c>
      <c r="F17">
        <v>29.3</v>
      </c>
    </row>
    <row r="18" spans="2:7">
      <c r="C18" t="s">
        <v>15</v>
      </c>
      <c r="D18">
        <v>4450</v>
      </c>
      <c r="F18">
        <v>29.3</v>
      </c>
    </row>
    <row r="19" spans="2:7">
      <c r="C19" t="s">
        <v>16</v>
      </c>
      <c r="D19">
        <v>4450</v>
      </c>
      <c r="F19">
        <v>29.3</v>
      </c>
    </row>
    <row r="20" spans="2:7">
      <c r="C20" t="s">
        <v>17</v>
      </c>
      <c r="D20">
        <v>4450</v>
      </c>
      <c r="F20">
        <v>29.3</v>
      </c>
    </row>
    <row r="21" spans="2:7">
      <c r="C21" t="s">
        <v>18</v>
      </c>
      <c r="D21">
        <v>4450</v>
      </c>
      <c r="F21">
        <v>29.3</v>
      </c>
    </row>
    <row r="22" spans="2:7">
      <c r="C22" t="s">
        <v>19</v>
      </c>
      <c r="D22">
        <v>4450</v>
      </c>
      <c r="F22">
        <v>29.3</v>
      </c>
    </row>
    <row r="24" spans="2:7">
      <c r="C24" t="s">
        <v>20</v>
      </c>
      <c r="D24">
        <f>SUM(D10:D23)</f>
        <v>49246.66</v>
      </c>
      <c r="F24">
        <f>SUM(F10:F23)</f>
        <v>324.25000000000006</v>
      </c>
    </row>
    <row r="26" spans="2:7">
      <c r="B26" t="s">
        <v>21</v>
      </c>
      <c r="E26">
        <f>D24</f>
        <v>49246.66</v>
      </c>
      <c r="F26" t="s">
        <v>27</v>
      </c>
      <c r="G26" s="1">
        <f>D24/F24</f>
        <v>151.87867386276019</v>
      </c>
    </row>
    <row r="27" spans="2:7">
      <c r="B27" t="s">
        <v>22</v>
      </c>
      <c r="E27" s="1">
        <f>G26</f>
        <v>151.87867386276019</v>
      </c>
      <c r="F27" t="s">
        <v>23</v>
      </c>
      <c r="G27" s="1">
        <f>E27*28</f>
        <v>4252.6028681572852</v>
      </c>
    </row>
    <row r="28" spans="2:7">
      <c r="B28" t="s">
        <v>24</v>
      </c>
      <c r="E28" s="1">
        <f>G27*13%</f>
        <v>552.83837286044707</v>
      </c>
    </row>
    <row r="29" spans="2:7">
      <c r="B29" t="s">
        <v>25</v>
      </c>
      <c r="E29" s="1">
        <f>G27-E28</f>
        <v>3699.764495296838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BEST</dc:creator>
  <cp:lastModifiedBy>BEST</cp:lastModifiedBy>
  <dcterms:created xsi:type="dcterms:W3CDTF">2019-12-24T10:11:23Z</dcterms:created>
  <dcterms:modified xsi:type="dcterms:W3CDTF">2019-12-24T10:15:14Z</dcterms:modified>
</cp:coreProperties>
</file>